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eTorstensson\Downloads\"/>
    </mc:Choice>
  </mc:AlternateContent>
  <xr:revisionPtr revIDLastSave="0" documentId="13_ncr:1_{FE4722BD-8D24-497E-B177-5B495F399235}" xr6:coauthVersionLast="47" xr6:coauthVersionMax="47" xr10:uidLastSave="{00000000-0000-0000-0000-000000000000}"/>
  <bookViews>
    <workbookView xWindow="22932" yWindow="-108" windowWidth="30936" windowHeight="16896" xr2:uid="{1AAFA6A2-1E0A-4EC8-8356-994F6D887430}"/>
  </bookViews>
  <sheets>
    <sheet name="Tidschema" sheetId="1" r:id="rId1"/>
    <sheet name="Startlista samtliga klasser" sheetId="10" r:id="rId2"/>
    <sheet name="Start lista tvåan RC RP" sheetId="4" r:id="rId3"/>
    <sheet name="Startlista RC3, RP3+ RC4" sheetId="6" r:id="rId4"/>
    <sheet name="Startlista RC5+ÖP+ SvCupen" sheetId="7" r:id="rId5"/>
    <sheet name="Grenfinaler" sheetId="9" r:id="rId6"/>
    <sheet name="Busstider" sheetId="2" r:id="rId7"/>
    <sheet name="Måltider" sheetId="3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9" l="1"/>
  <c r="I33" i="9" s="1"/>
  <c r="H34" i="9" s="1"/>
  <c r="I34" i="9" s="1"/>
  <c r="H35" i="9" s="1"/>
  <c r="I35" i="9" s="1"/>
  <c r="H36" i="9" s="1"/>
  <c r="I36" i="9" s="1"/>
  <c r="H37" i="9" s="1"/>
  <c r="I37" i="9" s="1"/>
  <c r="H38" i="9" s="1"/>
  <c r="I38" i="9" s="1"/>
  <c r="H39" i="9" s="1"/>
  <c r="I39" i="9" s="1"/>
  <c r="H23" i="9"/>
  <c r="I23" i="9" s="1"/>
  <c r="H24" i="9" s="1"/>
  <c r="I24" i="9" s="1"/>
  <c r="H25" i="9" s="1"/>
  <c r="I25" i="9" s="1"/>
  <c r="H26" i="9" s="1"/>
  <c r="I26" i="9" s="1"/>
  <c r="H27" i="9" s="1"/>
  <c r="I27" i="9" s="1"/>
  <c r="H28" i="9" s="1"/>
  <c r="I28" i="9" s="1"/>
  <c r="H12" i="9"/>
  <c r="I12" i="9" s="1"/>
  <c r="H13" i="9" s="1"/>
  <c r="I13" i="9" s="1"/>
  <c r="H14" i="9" s="1"/>
  <c r="I14" i="9" s="1"/>
  <c r="H15" i="9" s="1"/>
  <c r="I15" i="9" s="1"/>
  <c r="H16" i="9" s="1"/>
  <c r="I16" i="9" s="1"/>
  <c r="H17" i="9" s="1"/>
  <c r="I17" i="9" s="1"/>
  <c r="H3" i="9"/>
  <c r="I3" i="9" s="1"/>
  <c r="H4" i="9" s="1"/>
  <c r="I4" i="9" s="1"/>
  <c r="H5" i="9" s="1"/>
  <c r="I5" i="9" s="1"/>
  <c r="H6" i="9" s="1"/>
  <c r="I6" i="9" s="1"/>
  <c r="H7" i="9" s="1"/>
  <c r="I7" i="9" s="1"/>
  <c r="H8" i="9" s="1"/>
  <c r="I8" i="9" s="1"/>
  <c r="I97" i="10"/>
  <c r="H98" i="10" s="1"/>
  <c r="I98" i="10" s="1"/>
  <c r="H99" i="10" s="1"/>
  <c r="I99" i="10" s="1"/>
  <c r="H100" i="10" s="1"/>
  <c r="I100" i="10" s="1"/>
  <c r="H101" i="10" s="1"/>
  <c r="I101" i="10" s="1"/>
  <c r="H102" i="10" s="1"/>
  <c r="I102" i="10" s="1"/>
  <c r="H103" i="10" s="1"/>
  <c r="I103" i="10" s="1"/>
  <c r="I87" i="10"/>
  <c r="H88" i="10" s="1"/>
  <c r="I88" i="10" s="1"/>
  <c r="H89" i="10" s="1"/>
  <c r="I89" i="10" s="1"/>
  <c r="H90" i="10" s="1"/>
  <c r="I90" i="10" s="1"/>
  <c r="H91" i="10" s="1"/>
  <c r="I91" i="10" s="1"/>
  <c r="H92" i="10" s="1"/>
  <c r="I92" i="10" s="1"/>
  <c r="I76" i="10"/>
  <c r="H77" i="10" s="1"/>
  <c r="I77" i="10" s="1"/>
  <c r="H78" i="10" s="1"/>
  <c r="I78" i="10" s="1"/>
  <c r="H79" i="10" s="1"/>
  <c r="I79" i="10" s="1"/>
  <c r="H80" i="10" s="1"/>
  <c r="I80" i="10" s="1"/>
  <c r="H81" i="10" s="1"/>
  <c r="I81" i="10" s="1"/>
  <c r="I67" i="10"/>
  <c r="H68" i="10" s="1"/>
  <c r="I68" i="10" s="1"/>
  <c r="H69" i="10" s="1"/>
  <c r="I69" i="10" s="1"/>
  <c r="H70" i="10" s="1"/>
  <c r="I70" i="10" s="1"/>
  <c r="H71" i="10" s="1"/>
  <c r="I71" i="10" s="1"/>
  <c r="H72" i="10" s="1"/>
  <c r="I72" i="10" s="1"/>
  <c r="H14" i="7"/>
  <c r="I14" i="7" s="1"/>
  <c r="H15" i="7" s="1"/>
  <c r="I15" i="7" s="1"/>
  <c r="H16" i="7" s="1"/>
  <c r="I16" i="7" s="1"/>
  <c r="H17" i="7" s="1"/>
  <c r="I17" i="7" s="1"/>
  <c r="H18" i="7" s="1"/>
  <c r="I18" i="7" s="1"/>
  <c r="H19" i="7" s="1"/>
  <c r="I19" i="7" s="1"/>
  <c r="H20" i="7" s="1"/>
  <c r="I20" i="7" s="1"/>
  <c r="H4" i="7"/>
  <c r="I4" i="7" s="1"/>
  <c r="H5" i="7" s="1"/>
  <c r="I5" i="7" s="1"/>
  <c r="H6" i="7" s="1"/>
  <c r="I6" i="7" s="1"/>
  <c r="H7" i="7" s="1"/>
  <c r="I7" i="7" s="1"/>
  <c r="H8" i="7" s="1"/>
  <c r="I8" i="7" s="1"/>
  <c r="H9" i="7" s="1"/>
  <c r="I9" i="7" s="1"/>
  <c r="H13" i="6"/>
  <c r="I13" i="6" s="1"/>
  <c r="H14" i="6" s="1"/>
  <c r="I14" i="6" s="1"/>
  <c r="H15" i="6" s="1"/>
  <c r="I15" i="6" s="1"/>
  <c r="H16" i="6" s="1"/>
  <c r="I16" i="6" s="1"/>
  <c r="H17" i="6" s="1"/>
  <c r="I17" i="6" s="1"/>
  <c r="H18" i="6" s="1"/>
  <c r="I18" i="6" s="1"/>
  <c r="H4" i="6"/>
  <c r="I4" i="6" s="1"/>
  <c r="H5" i="6" s="1"/>
  <c r="I5" i="6" s="1"/>
  <c r="H6" i="6" s="1"/>
  <c r="I6" i="6" s="1"/>
  <c r="H7" i="6" s="1"/>
  <c r="I7" i="6" s="1"/>
  <c r="H8" i="6" s="1"/>
  <c r="I8" i="6" s="1"/>
  <c r="H9" i="6" s="1"/>
  <c r="I9" i="6" s="1"/>
  <c r="H13" i="4"/>
  <c r="I13" i="4" s="1"/>
  <c r="H14" i="4" s="1"/>
  <c r="I14" i="4" s="1"/>
  <c r="H15" i="4" s="1"/>
  <c r="I15" i="4" s="1"/>
  <c r="H16" i="4" s="1"/>
  <c r="I16" i="4" s="1"/>
  <c r="H17" i="4" s="1"/>
  <c r="I17" i="4" s="1"/>
  <c r="H18" i="4" s="1"/>
  <c r="I18" i="4" s="1"/>
  <c r="H4" i="4"/>
  <c r="I4" i="4" s="1"/>
  <c r="H5" i="4" s="1"/>
  <c r="I5" i="4" s="1"/>
  <c r="H6" i="4" s="1"/>
  <c r="I6" i="4" s="1"/>
  <c r="H7" i="4" s="1"/>
  <c r="I7" i="4" s="1"/>
  <c r="H8" i="4" s="1"/>
  <c r="I8" i="4" s="1"/>
  <c r="H9" i="4" s="1"/>
  <c r="I9" i="4" s="1"/>
  <c r="I45" i="10"/>
  <c r="I25" i="10"/>
  <c r="H26" i="10" s="1"/>
  <c r="I26" i="10" s="1"/>
  <c r="S5" i="10"/>
  <c r="I3" i="10"/>
  <c r="H4" i="10" s="1"/>
  <c r="I4" i="10" s="1"/>
  <c r="S4" i="10"/>
  <c r="S3" i="10"/>
  <c r="I55" i="10"/>
  <c r="H56" i="10" s="1"/>
  <c r="I56" i="10" s="1"/>
  <c r="H57" i="10" s="1"/>
  <c r="I57" i="10" s="1"/>
  <c r="H58" i="10" s="1"/>
  <c r="I58" i="10" s="1"/>
  <c r="H59" i="10" s="1"/>
  <c r="I59" i="10" s="1"/>
  <c r="H60" i="10" s="1"/>
  <c r="I60" i="10" s="1"/>
  <c r="H61" i="10" s="1"/>
  <c r="I61" i="10" s="1"/>
  <c r="H46" i="10"/>
  <c r="I34" i="10"/>
  <c r="H35" i="10" s="1"/>
  <c r="I35" i="10" s="1"/>
  <c r="H36" i="10" s="1"/>
  <c r="I36" i="10" s="1"/>
  <c r="H37" i="10" s="1"/>
  <c r="I37" i="10" s="1"/>
  <c r="H38" i="10" s="1"/>
  <c r="I38" i="10" s="1"/>
  <c r="H39" i="10" s="1"/>
  <c r="I39" i="10" s="1"/>
  <c r="I12" i="10"/>
  <c r="H13" i="10" s="1"/>
  <c r="I13" i="10" s="1"/>
  <c r="H14" i="10" s="1"/>
  <c r="I14" i="10" s="1"/>
  <c r="H15" i="10" s="1"/>
  <c r="I15" i="10" s="1"/>
  <c r="H16" i="10" s="1"/>
  <c r="I16" i="10" s="1"/>
  <c r="H17" i="10" s="1"/>
  <c r="I17" i="10" s="1"/>
  <c r="I46" i="10" l="1"/>
  <c r="H47" i="10" s="1"/>
  <c r="I47" i="10" s="1"/>
  <c r="H48" i="10" s="1"/>
  <c r="H5" i="10"/>
  <c r="H27" i="10"/>
  <c r="I48" i="10" l="1"/>
  <c r="H49" i="10" s="1"/>
  <c r="I27" i="10"/>
  <c r="H28" i="10" s="1"/>
  <c r="I28" i="10" s="1"/>
  <c r="H29" i="10" s="1"/>
  <c r="I29" i="10" s="1"/>
  <c r="I5" i="10"/>
  <c r="H6" i="10" s="1"/>
  <c r="I6" i="10" s="1"/>
  <c r="H7" i="10" s="1"/>
  <c r="I7" i="10" s="1"/>
  <c r="I49" i="10" l="1"/>
  <c r="H50" i="10" s="1"/>
  <c r="I50" i="10" s="1"/>
  <c r="H30" i="10"/>
  <c r="I30" i="10" s="1"/>
  <c r="H8" i="10"/>
  <c r="I8" i="10" s="1"/>
</calcChain>
</file>

<file path=xl/sharedStrings.xml><?xml version="1.0" encoding="utf-8"?>
<sst xmlns="http://schemas.openxmlformats.org/spreadsheetml/2006/main" count="1914" uniqueCount="284">
  <si>
    <t>Dag</t>
  </si>
  <si>
    <t>Tidsschema</t>
  </si>
  <si>
    <t>Start</t>
  </si>
  <si>
    <t>Slut</t>
  </si>
  <si>
    <t>Vad</t>
  </si>
  <si>
    <t>Vilken klass</t>
  </si>
  <si>
    <t>Vart</t>
  </si>
  <si>
    <t>Fredag</t>
  </si>
  <si>
    <t>Tekniskt möte</t>
  </si>
  <si>
    <t>Good Morning hotel</t>
  </si>
  <si>
    <t>Lördag</t>
  </si>
  <si>
    <t>Fri förträning</t>
  </si>
  <si>
    <t>B-hallen</t>
  </si>
  <si>
    <t>Förträning redskap</t>
  </si>
  <si>
    <t xml:space="preserve">Tävling </t>
  </si>
  <si>
    <t>Prisutdelning</t>
  </si>
  <si>
    <t>Lunchservering för förbokde luncher</t>
  </si>
  <si>
    <t>Grenfinaler</t>
  </si>
  <si>
    <t>Söndag</t>
  </si>
  <si>
    <t>Namn</t>
  </si>
  <si>
    <t>Förening</t>
  </si>
  <si>
    <t>Klass</t>
  </si>
  <si>
    <t>LAG SM</t>
  </si>
  <si>
    <t>Schemalagd förträning tvåan rikscupen och pokalenserien</t>
  </si>
  <si>
    <t>Pool 1</t>
  </si>
  <si>
    <t xml:space="preserve">Start kl </t>
  </si>
  <si>
    <t>Slut kl</t>
  </si>
  <si>
    <t>Fristående</t>
  </si>
  <si>
    <t>Bygel</t>
  </si>
  <si>
    <t>Ringar</t>
  </si>
  <si>
    <t>Hopp</t>
  </si>
  <si>
    <t>Barr</t>
  </si>
  <si>
    <t>Räck</t>
  </si>
  <si>
    <t>Frans Bergkvist</t>
  </si>
  <si>
    <t>Motus Salto</t>
  </si>
  <si>
    <t>Rikscupen tvåan</t>
  </si>
  <si>
    <t>TVÅAN</t>
  </si>
  <si>
    <t>pool 2</t>
  </si>
  <si>
    <t>pool 3</t>
  </si>
  <si>
    <t>pool 4</t>
  </si>
  <si>
    <t>Liam Dahlberg</t>
  </si>
  <si>
    <t>Samuel Olsson Borggren</t>
  </si>
  <si>
    <t>Tee Jay Bengtsson</t>
  </si>
  <si>
    <t>Wiggo Jensen</t>
  </si>
  <si>
    <t>Albert Jursic Wanninger</t>
  </si>
  <si>
    <t>Halmstad Frigymnaster</t>
  </si>
  <si>
    <t>Pool 2</t>
  </si>
  <si>
    <t>Rotationsschema tvåan tävling</t>
  </si>
  <si>
    <t>Aston Byhmer</t>
  </si>
  <si>
    <t>Rotation</t>
  </si>
  <si>
    <t>Start kl</t>
  </si>
  <si>
    <t>Ebbe Hjersman</t>
  </si>
  <si>
    <t>Edvin Björs</t>
  </si>
  <si>
    <t>Hannes Nilsson</t>
  </si>
  <si>
    <t>James Hanné</t>
  </si>
  <si>
    <t>Levi Hullegård</t>
  </si>
  <si>
    <t>Pool 3</t>
  </si>
  <si>
    <t>Magnus-Alexander Åhlund</t>
  </si>
  <si>
    <t>Oliver Svensson</t>
  </si>
  <si>
    <t>Adrian Lauenstein</t>
  </si>
  <si>
    <t>Göteborgs Turnförening</t>
  </si>
  <si>
    <t>Elton Dahlin</t>
  </si>
  <si>
    <t>pool 5</t>
  </si>
  <si>
    <t>pool 6</t>
  </si>
  <si>
    <t>Erik Lindenberg</t>
  </si>
  <si>
    <t>Hugo Johansson</t>
  </si>
  <si>
    <t>Pool 4</t>
  </si>
  <si>
    <t>Julius Lauenstein</t>
  </si>
  <si>
    <t>Leon Knezevic Brandt</t>
  </si>
  <si>
    <t>Noel Johansson</t>
  </si>
  <si>
    <t>Tilo Drougge</t>
  </si>
  <si>
    <t>Valter Hammarström</t>
  </si>
  <si>
    <t>Maxim Fejde</t>
  </si>
  <si>
    <t>Rikspokalen tvåan</t>
  </si>
  <si>
    <t>Pool 5</t>
  </si>
  <si>
    <t>Alexander Mouradian</t>
  </si>
  <si>
    <t>GF Brommagymnsterna</t>
  </si>
  <si>
    <t>August Wadman</t>
  </si>
  <si>
    <t>Caden Keller</t>
  </si>
  <si>
    <t>Hagop Mouradian</t>
  </si>
  <si>
    <t>Jack Sjölinder</t>
  </si>
  <si>
    <t>Valter Toverud</t>
  </si>
  <si>
    <t>Pool 6</t>
  </si>
  <si>
    <t>Gabriel Gillberg</t>
  </si>
  <si>
    <t>Hammarby</t>
  </si>
  <si>
    <t>Jakob Peschel</t>
  </si>
  <si>
    <t>Pelle Petersson</t>
  </si>
  <si>
    <t>Lorenzo Monsalves Sevilä</t>
  </si>
  <si>
    <t>Morgan Löndqvist</t>
  </si>
  <si>
    <t xml:space="preserve">Alfred Bogfors </t>
  </si>
  <si>
    <t>Hindås</t>
  </si>
  <si>
    <t xml:space="preserve">Arvid Sjolid </t>
  </si>
  <si>
    <t>Calle Ryde</t>
  </si>
  <si>
    <t>Hannes Netterlid</t>
  </si>
  <si>
    <t>Hugo Netterlid</t>
  </si>
  <si>
    <t>Louis Wiklund Matala</t>
  </si>
  <si>
    <t>Oskar Winterquist</t>
  </si>
  <si>
    <t>Truls Rylén</t>
  </si>
  <si>
    <t>Ture Falkenström</t>
  </si>
  <si>
    <t>TREAN</t>
  </si>
  <si>
    <t>Elton Nilsson</t>
  </si>
  <si>
    <t>Gymnastikföreningen Örebro</t>
  </si>
  <si>
    <t>Rikscupen trean</t>
  </si>
  <si>
    <t>Melker Getzman</t>
  </si>
  <si>
    <t>Moses Almgren</t>
  </si>
  <si>
    <t>Spark Geweniger</t>
  </si>
  <si>
    <t>Theo Cavallin</t>
  </si>
  <si>
    <t>Filip Larsson</t>
  </si>
  <si>
    <t>Pool  2</t>
  </si>
  <si>
    <t>Frans Magnusson</t>
  </si>
  <si>
    <t>Hugo Sandgren</t>
  </si>
  <si>
    <t>Ingmar Nordell</t>
  </si>
  <si>
    <t>Raphael Lundin</t>
  </si>
  <si>
    <t>Melwin Nilsson</t>
  </si>
  <si>
    <t>Hammarbygymnasterna</t>
  </si>
  <si>
    <t>Oliver Österberg</t>
  </si>
  <si>
    <t>Benjamin Mårtensson Dashti</t>
  </si>
  <si>
    <t>GF Brommagymnasterna</t>
  </si>
  <si>
    <t>Frans Bruch</t>
  </si>
  <si>
    <t>Albert Melander</t>
  </si>
  <si>
    <t>Gymnastikklubben Motus-Salto</t>
  </si>
  <si>
    <t>Paxton Duong</t>
  </si>
  <si>
    <t>Agne Wallo</t>
  </si>
  <si>
    <t>Lulegymnasterna</t>
  </si>
  <si>
    <t>Johannes Törnkvist</t>
  </si>
  <si>
    <t>Aaron Vennberg</t>
  </si>
  <si>
    <t>Rikspoklen trean</t>
  </si>
  <si>
    <t>Axel Öström</t>
  </si>
  <si>
    <t>Edvin Lundqvist</t>
  </si>
  <si>
    <t>Harry Lindgren</t>
  </si>
  <si>
    <t>Linus Wilhelmsson</t>
  </si>
  <si>
    <t>Wilhelm  Nilsson</t>
  </si>
  <si>
    <t>Valter Sjolid </t>
  </si>
  <si>
    <t>Hindås GF</t>
  </si>
  <si>
    <t xml:space="preserve">Alexander Bogfors </t>
  </si>
  <si>
    <t xml:space="preserve">Liam Nordlund </t>
  </si>
  <si>
    <t>Folke Calais</t>
  </si>
  <si>
    <t>Rikscupen fyran</t>
  </si>
  <si>
    <t>Jens Graner</t>
  </si>
  <si>
    <t>Alvar Engström</t>
  </si>
  <si>
    <t>KFUM Gymnastikavdelningar</t>
  </si>
  <si>
    <t>Atte Furst Lindblad</t>
  </si>
  <si>
    <t>Stellan Edfeldt</t>
  </si>
  <si>
    <t>Kasper Radkvist</t>
  </si>
  <si>
    <t>Oscar Lundberg</t>
  </si>
  <si>
    <t>Sandro Ladelfa</t>
  </si>
  <si>
    <t>Elias Sandgren</t>
  </si>
  <si>
    <t>Hugo Houshangi</t>
  </si>
  <si>
    <t>William Lindén</t>
  </si>
  <si>
    <t>Alexander Sääf Mengrelis</t>
  </si>
  <si>
    <t>Jack Stenbäck</t>
  </si>
  <si>
    <t>Nelson Hanné</t>
  </si>
  <si>
    <t>Eskil Abrahamsson</t>
  </si>
  <si>
    <t>Aladin Al-Naib</t>
  </si>
  <si>
    <t>Rikscupen femman</t>
  </si>
  <si>
    <t>Oskar Melander</t>
  </si>
  <si>
    <t>Ali Aghazade</t>
  </si>
  <si>
    <t>Gusten Hyll</t>
  </si>
  <si>
    <t>Nils Bengtsson</t>
  </si>
  <si>
    <t>Olle Bengtsson</t>
  </si>
  <si>
    <t>Wille Larsson</t>
  </si>
  <si>
    <t>Alexander Benyammine</t>
  </si>
  <si>
    <t>David Brännfors</t>
  </si>
  <si>
    <t>Joar Adolfsson</t>
  </si>
  <si>
    <t>ö+j+s</t>
  </si>
  <si>
    <t>GRENFINALER SÖNDAG Tvåan till femman</t>
  </si>
  <si>
    <t>Grenfinaler förträning</t>
  </si>
  <si>
    <t>Grenfinaler söndag Öppet och Svenska Cupen</t>
  </si>
  <si>
    <t>Sv Cupen</t>
  </si>
  <si>
    <t>Regler för hur många som går till final beror på antal startande i mångkampen</t>
  </si>
  <si>
    <t>Antal som tävlar</t>
  </si>
  <si>
    <t>Antal som går vidare</t>
  </si>
  <si>
    <t>Antal startande</t>
  </si>
  <si>
    <t>1-3st</t>
  </si>
  <si>
    <t>Ingen grenfinal</t>
  </si>
  <si>
    <t>TVÅAN RC</t>
  </si>
  <si>
    <t>4-6st</t>
  </si>
  <si>
    <t>TVÅAN RP</t>
  </si>
  <si>
    <t>7-8st</t>
  </si>
  <si>
    <t>TREAN RC</t>
  </si>
  <si>
    <t>9-10st</t>
  </si>
  <si>
    <t>TREAN RP</t>
  </si>
  <si>
    <t>11-12st</t>
  </si>
  <si>
    <t>FYRAN RC</t>
  </si>
  <si>
    <t>FEMMAN RC</t>
  </si>
  <si>
    <t xml:space="preserve">Öppet </t>
  </si>
  <si>
    <t>Junior</t>
  </si>
  <si>
    <t>Senior</t>
  </si>
  <si>
    <t>Busstider</t>
  </si>
  <si>
    <t>Lördag den 27 november:</t>
  </si>
  <si>
    <r>
      <t xml:space="preserve">Buss från </t>
    </r>
    <r>
      <rPr>
        <sz val="11"/>
        <color rgb="FFFF9933"/>
        <rFont val="Calibri"/>
        <family val="2"/>
        <scheme val="minor"/>
      </rPr>
      <t>Good Morning Hotel</t>
    </r>
    <r>
      <rPr>
        <sz val="11"/>
        <color theme="1"/>
        <rFont val="Calibri"/>
        <family val="2"/>
        <scheme val="minor"/>
      </rPr>
      <t xml:space="preserve"> till </t>
    </r>
    <r>
      <rPr>
        <sz val="11"/>
        <color theme="4" tint="-0.249977111117893"/>
        <rFont val="Calibri"/>
        <family val="2"/>
        <scheme val="minor"/>
      </rPr>
      <t>Halmstad Arena</t>
    </r>
  </si>
  <si>
    <r>
      <t>Buss från</t>
    </r>
    <r>
      <rPr>
        <sz val="11"/>
        <color theme="4" tint="-0.249977111117893"/>
        <rFont val="Calibri"/>
        <family val="2"/>
        <scheme val="minor"/>
      </rPr>
      <t xml:space="preserve"> Halmstad Arena</t>
    </r>
    <r>
      <rPr>
        <sz val="11"/>
        <color theme="1"/>
        <rFont val="Calibri"/>
        <family val="2"/>
        <scheme val="minor"/>
      </rPr>
      <t xml:space="preserve"> till </t>
    </r>
    <r>
      <rPr>
        <sz val="11"/>
        <color rgb="FFFF9933"/>
        <rFont val="Calibri"/>
        <family val="2"/>
        <scheme val="minor"/>
      </rPr>
      <t>Good Moorning Hotel</t>
    </r>
  </si>
  <si>
    <t xml:space="preserve">Söndag den 28 november </t>
  </si>
  <si>
    <t>Förbokade Måltider</t>
  </si>
  <si>
    <t>Fredag den 26 november</t>
  </si>
  <si>
    <t>17:30-21:00</t>
  </si>
  <si>
    <t>Middag på Good Morning hotel</t>
  </si>
  <si>
    <t>Lördag den 27 november</t>
  </si>
  <si>
    <t>Förbokad lunch, serveras i Halmstad Arena</t>
  </si>
  <si>
    <t>Middag på Good Morning Hotel, obs bordsservering</t>
  </si>
  <si>
    <t>Söndag den 28 november</t>
  </si>
  <si>
    <t>FYRAN</t>
  </si>
  <si>
    <t>FEMMAN</t>
  </si>
  <si>
    <t>Öppen klass</t>
  </si>
  <si>
    <t>RP2</t>
  </si>
  <si>
    <t>RP3</t>
  </si>
  <si>
    <t>RC3</t>
  </si>
  <si>
    <t>RC2</t>
  </si>
  <si>
    <t>RC 4</t>
  </si>
  <si>
    <t>RC 5</t>
  </si>
  <si>
    <t>TREAN + 
FYRAN</t>
  </si>
  <si>
    <t>Schemalagd förträning trean + fyran riks och pokal</t>
  </si>
  <si>
    <t>Rotationsschema trean + fyran tävling</t>
  </si>
  <si>
    <t>FEMMAN + 
ÖPPET + 
Sv Cupen</t>
  </si>
  <si>
    <t>Schemalagd förträning femman + öppen + Sv Cupen</t>
  </si>
  <si>
    <t>Rotationsschema tävling femman + Öppet + Sv Cupen</t>
  </si>
  <si>
    <t>Vila</t>
  </si>
  <si>
    <t>RC 3, RP 3 &amp; RC 4 pool 1-6</t>
  </si>
  <si>
    <t>RC 2 + RP 2 Pool 1-6</t>
  </si>
  <si>
    <t>RC 2 + RP 2</t>
  </si>
  <si>
    <t xml:space="preserve">RC 3, RP 3 &amp; RC 4 </t>
  </si>
  <si>
    <t>RC 5 + Öppet program + Sv Cupen</t>
  </si>
  <si>
    <t xml:space="preserve">RC2 + RP2, RC3 + RP3, RC4 </t>
  </si>
  <si>
    <t>RC5 &amp; Svenska Cupen</t>
  </si>
  <si>
    <t>11:15-14:00</t>
  </si>
  <si>
    <t>11:00-12:30</t>
  </si>
  <si>
    <t>pool 1</t>
  </si>
  <si>
    <t xml:space="preserve">TVÅAN
TREAN
FYRAN
</t>
  </si>
  <si>
    <t>Rotationsschema  tävling</t>
  </si>
  <si>
    <t>FEMMAN + 
Sv Cupen</t>
  </si>
  <si>
    <t>Rotationsschema tävling femman  + Sv Cupen</t>
  </si>
  <si>
    <t>Svenska Cupen</t>
  </si>
  <si>
    <t>Rikscupen och Rikspokalen TVÅAN</t>
  </si>
  <si>
    <t>Rikscupen TREAN &amp; FYRAN + Rikspokalen TREAN</t>
  </si>
  <si>
    <t>Rikspokalen trean</t>
  </si>
  <si>
    <t>Rikscupen FEMMAN + Öppet Program + Svenska Cupen</t>
  </si>
  <si>
    <t>RC 2</t>
  </si>
  <si>
    <t>RP 2</t>
  </si>
  <si>
    <t>RC 3</t>
  </si>
  <si>
    <t>RP 3</t>
  </si>
  <si>
    <t>Edvin Rylén</t>
  </si>
  <si>
    <t>Busstider, bokade i boendepaket</t>
  </si>
  <si>
    <t>Konferansrum 1 våning upp i Arenan</t>
  </si>
  <si>
    <t>Kaspar Eriksson</t>
  </si>
  <si>
    <t>Sundsvallsgymnasterna Jaktfalken GK</t>
  </si>
  <si>
    <t>Öppen träning</t>
  </si>
  <si>
    <t>Halmstad Arena</t>
  </si>
  <si>
    <t>Lag 1</t>
  </si>
  <si>
    <t>Lag 2</t>
  </si>
  <si>
    <t>Filip Lidbeck</t>
  </si>
  <si>
    <t>Vilgot Hyll</t>
  </si>
  <si>
    <t>William Hyll</t>
  </si>
  <si>
    <t>Adam Benjaminsson</t>
  </si>
  <si>
    <t>Simon Francke</t>
  </si>
  <si>
    <t>Marcus Göransson</t>
  </si>
  <si>
    <t>Charlie Björsson</t>
  </si>
  <si>
    <t>Carl Strömö</t>
  </si>
  <si>
    <t>Olof Antti</t>
  </si>
  <si>
    <t xml:space="preserve">Joakim Lenberg </t>
  </si>
  <si>
    <t>Adam Björs</t>
  </si>
  <si>
    <t>Oliver Lewandowski</t>
  </si>
  <si>
    <t>Lukas Norin</t>
  </si>
  <si>
    <t>Hugo Woxblom</t>
  </si>
  <si>
    <t>Mattias Larsson</t>
  </si>
  <si>
    <t>Lukas Houser</t>
  </si>
  <si>
    <t>Theo Holmgren</t>
  </si>
  <si>
    <t>Johan Rosendahl</t>
  </si>
  <si>
    <t>Marcus Stenberg</t>
  </si>
  <si>
    <t>Christopher Juhlin</t>
  </si>
  <si>
    <t>Jonathan Smith</t>
  </si>
  <si>
    <t>Göteborgs Turn</t>
  </si>
  <si>
    <t>Karl Idesjö</t>
  </si>
  <si>
    <t>William Sundell</t>
  </si>
  <si>
    <t>Kim Wanström</t>
  </si>
  <si>
    <t>Alingsås IF Gymnastikförening</t>
  </si>
  <si>
    <t>Startordningen är en kompromiss mellan Roland Himberg, Förbundet och HFG</t>
  </si>
  <si>
    <t xml:space="preserve">Lag SM brukar inte vara med på Svenska Cupen, enligt reglemente klassas </t>
  </si>
  <si>
    <t xml:space="preserve">SM högre än Svenska Cupen och då  ska man ha laget i samma pool. </t>
  </si>
  <si>
    <t>Av den anledningen är lagen samlade i poolen, men startnummer i rangordning utefter lottningen</t>
  </si>
  <si>
    <t>Lagen är också i slutet för att hålla spänningen uppe</t>
  </si>
  <si>
    <t>Tränarmöte</t>
  </si>
  <si>
    <t>Defilering</t>
  </si>
  <si>
    <t>Simon Eriksson</t>
  </si>
  <si>
    <t>efteranmälan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</si>
</sst>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hh:mm;@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993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36"/>
      <color theme="1"/>
      <name val="Bahnschrift SemiBold Condensed"/>
      <family val="2"/>
    </font>
    <font>
      <b/>
      <sz val="18"/>
      <color theme="1"/>
      <name val="Bahnschrift SemiBold Condensed"/>
      <family val="2"/>
    </font>
    <font>
      <b/>
      <sz val="20"/>
      <color theme="1"/>
      <name val="Bahnschrift SemiBold Condensed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22"/>
      <color theme="1"/>
      <name val="Bahnschrift SemiBold Condensed"/>
      <family val="2"/>
    </font>
    <font>
      <sz val="24"/>
      <color theme="1"/>
      <name val="Bahnschrift SemiBold Condensed"/>
      <family val="2"/>
    </font>
    <font>
      <sz val="2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3CB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hair">
        <color indexed="64"/>
      </left>
      <right/>
      <top style="medium">
        <color rgb="FF000000"/>
      </top>
      <bottom style="hair">
        <color indexed="64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20" fontId="0" fillId="0" borderId="0" xfId="0" applyNumberFormat="1"/>
    <xf numFmtId="0" fontId="3" fillId="0" borderId="0" xfId="0" applyFont="1"/>
    <xf numFmtId="0" fontId="0" fillId="2" borderId="0" xfId="0" applyFill="1"/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6" borderId="0" xfId="0" applyFill="1"/>
    <xf numFmtId="0" fontId="0" fillId="0" borderId="1" xfId="0" applyBorder="1"/>
    <xf numFmtId="20" fontId="0" fillId="0" borderId="1" xfId="0" applyNumberFormat="1" applyBorder="1"/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/>
    <xf numFmtId="20" fontId="3" fillId="0" borderId="0" xfId="0" applyNumberFormat="1" applyFont="1" applyAlignment="1">
      <alignment horizontal="center"/>
    </xf>
    <xf numFmtId="2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0" fontId="0" fillId="0" borderId="3" xfId="0" applyNumberFormat="1" applyBorder="1"/>
    <xf numFmtId="0" fontId="0" fillId="0" borderId="4" xfId="0" applyBorder="1"/>
    <xf numFmtId="0" fontId="3" fillId="0" borderId="4" xfId="0" applyFont="1" applyBorder="1"/>
    <xf numFmtId="0" fontId="0" fillId="4" borderId="4" xfId="0" applyFill="1" applyBorder="1"/>
    <xf numFmtId="0" fontId="0" fillId="6" borderId="4" xfId="0" applyFill="1" applyBorder="1"/>
    <xf numFmtId="20" fontId="0" fillId="0" borderId="5" xfId="0" applyNumberFormat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3" fillId="0" borderId="12" xfId="0" applyFont="1" applyBorder="1"/>
    <xf numFmtId="0" fontId="0" fillId="0" borderId="12" xfId="0" applyBorder="1"/>
    <xf numFmtId="0" fontId="0" fillId="0" borderId="13" xfId="0" applyBorder="1"/>
    <xf numFmtId="20" fontId="0" fillId="0" borderId="10" xfId="0" applyNumberFormat="1" applyBorder="1" applyAlignment="1">
      <alignment horizontal="center"/>
    </xf>
    <xf numFmtId="0" fontId="0" fillId="0" borderId="14" xfId="0" applyBorder="1"/>
    <xf numFmtId="0" fontId="3" fillId="0" borderId="18" xfId="0" applyFont="1" applyBorder="1"/>
    <xf numFmtId="0" fontId="0" fillId="0" borderId="18" xfId="0" applyBorder="1"/>
    <xf numFmtId="0" fontId="6" fillId="0" borderId="0" xfId="0" applyFont="1"/>
    <xf numFmtId="0" fontId="3" fillId="2" borderId="0" xfId="0" applyFont="1" applyFill="1"/>
    <xf numFmtId="0" fontId="0" fillId="7" borderId="0" xfId="0" applyFill="1"/>
    <xf numFmtId="20" fontId="0" fillId="0" borderId="4" xfId="0" applyNumberFormat="1" applyBorder="1" applyAlignment="1">
      <alignment horizontal="center"/>
    </xf>
    <xf numFmtId="0" fontId="11" fillId="0" borderId="0" xfId="0" applyFont="1"/>
    <xf numFmtId="0" fontId="3" fillId="3" borderId="0" xfId="0" applyFont="1" applyFill="1"/>
    <xf numFmtId="0" fontId="0" fillId="3" borderId="0" xfId="0" applyFill="1" applyAlignment="1">
      <alignment horizont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top"/>
    </xf>
    <xf numFmtId="0" fontId="0" fillId="8" borderId="0" xfId="0" applyFill="1"/>
    <xf numFmtId="0" fontId="14" fillId="8" borderId="0" xfId="0" applyFont="1" applyFill="1"/>
    <xf numFmtId="0" fontId="4" fillId="6" borderId="0" xfId="0" applyFont="1" applyFill="1"/>
    <xf numFmtId="0" fontId="3" fillId="8" borderId="0" xfId="0" applyFont="1" applyFill="1"/>
    <xf numFmtId="164" fontId="0" fillId="0" borderId="0" xfId="0" applyNumberFormat="1"/>
    <xf numFmtId="165" fontId="0" fillId="0" borderId="0" xfId="0" applyNumberFormat="1"/>
    <xf numFmtId="0" fontId="1" fillId="10" borderId="0" xfId="0" applyFont="1" applyFill="1"/>
    <xf numFmtId="16" fontId="0" fillId="0" borderId="0" xfId="0" applyNumberForma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11" borderId="0" xfId="0" applyFont="1" applyFill="1"/>
    <xf numFmtId="0" fontId="4" fillId="11" borderId="0" xfId="0" applyFont="1" applyFill="1"/>
    <xf numFmtId="0" fontId="4" fillId="11" borderId="0" xfId="0" applyFont="1" applyFill="1" applyAlignment="1">
      <alignment horizontal="center"/>
    </xf>
    <xf numFmtId="20" fontId="0" fillId="0" borderId="0" xfId="0" applyNumberFormat="1" applyFill="1"/>
    <xf numFmtId="0" fontId="1" fillId="9" borderId="0" xfId="0" applyFont="1" applyFill="1"/>
    <xf numFmtId="0" fontId="4" fillId="9" borderId="0" xfId="0" applyFont="1" applyFill="1"/>
    <xf numFmtId="0" fontId="0" fillId="0" borderId="20" xfId="0" applyBorder="1"/>
    <xf numFmtId="0" fontId="0" fillId="0" borderId="19" xfId="0" applyBorder="1"/>
    <xf numFmtId="0" fontId="0" fillId="0" borderId="21" xfId="0" applyFill="1" applyBorder="1"/>
    <xf numFmtId="0" fontId="0" fillId="2" borderId="22" xfId="0" applyFill="1" applyBorder="1"/>
    <xf numFmtId="0" fontId="0" fillId="0" borderId="4" xfId="0" applyFill="1" applyBorder="1"/>
    <xf numFmtId="0" fontId="0" fillId="0" borderId="23" xfId="0" applyBorder="1"/>
    <xf numFmtId="20" fontId="0" fillId="0" borderId="2" xfId="0" applyNumberFormat="1" applyBorder="1" applyAlignment="1">
      <alignment horizontal="center"/>
    </xf>
    <xf numFmtId="20" fontId="0" fillId="0" borderId="24" xfId="0" applyNumberFormat="1" applyBorder="1" applyAlignment="1">
      <alignment horizontal="center"/>
    </xf>
    <xf numFmtId="20" fontId="0" fillId="0" borderId="25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20" fontId="0" fillId="0" borderId="21" xfId="0" applyNumberFormat="1" applyBorder="1" applyAlignment="1">
      <alignment horizontal="center"/>
    </xf>
    <xf numFmtId="0" fontId="0" fillId="12" borderId="4" xfId="0" applyFill="1" applyBorder="1"/>
    <xf numFmtId="0" fontId="15" fillId="13" borderId="4" xfId="0" applyFont="1" applyFill="1" applyBorder="1"/>
    <xf numFmtId="0" fontId="0" fillId="0" borderId="27" xfId="0" applyBorder="1"/>
    <xf numFmtId="0" fontId="0" fillId="0" borderId="28" xfId="0" applyBorder="1"/>
    <xf numFmtId="0" fontId="0" fillId="5" borderId="22" xfId="0" applyFill="1" applyBorder="1"/>
    <xf numFmtId="0" fontId="0" fillId="0" borderId="19" xfId="0" applyFill="1" applyBorder="1"/>
    <xf numFmtId="0" fontId="0" fillId="0" borderId="27" xfId="0" applyFill="1" applyBorder="1"/>
    <xf numFmtId="20" fontId="16" fillId="0" borderId="0" xfId="0" applyNumberFormat="1" applyFont="1" applyAlignment="1">
      <alignment horizontal="center"/>
    </xf>
    <xf numFmtId="0" fontId="16" fillId="0" borderId="0" xfId="0" applyFont="1"/>
    <xf numFmtId="20" fontId="16" fillId="0" borderId="0" xfId="0" applyNumberFormat="1" applyFont="1" applyAlignment="1">
      <alignment horizontal="left"/>
    </xf>
    <xf numFmtId="0" fontId="4" fillId="0" borderId="0" xfId="0" applyFont="1" applyFill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2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6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0" fontId="0" fillId="0" borderId="4" xfId="0" applyNumberFormat="1" applyBorder="1"/>
    <xf numFmtId="0" fontId="1" fillId="6" borderId="0" xfId="0" applyFont="1" applyFill="1"/>
    <xf numFmtId="20" fontId="0" fillId="0" borderId="4" xfId="0" applyNumberForma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0" fillId="14" borderId="4" xfId="0" applyFill="1" applyBorder="1"/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vertical="center"/>
    </xf>
    <xf numFmtId="20" fontId="0" fillId="0" borderId="0" xfId="0" applyNumberFormat="1" applyFill="1" applyBorder="1"/>
    <xf numFmtId="0" fontId="13" fillId="0" borderId="0" xfId="0" applyFont="1" applyFill="1" applyBorder="1"/>
    <xf numFmtId="0" fontId="2" fillId="0" borderId="0" xfId="0" applyFont="1" applyFill="1" applyBorder="1"/>
    <xf numFmtId="0" fontId="17" fillId="0" borderId="0" xfId="0" applyFont="1" applyAlignment="1"/>
    <xf numFmtId="0" fontId="19" fillId="0" borderId="0" xfId="0" applyFont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9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18" xfId="0" applyFill="1" applyBorder="1"/>
    <xf numFmtId="0" fontId="6" fillId="0" borderId="18" xfId="0" applyFont="1" applyFill="1" applyBorder="1"/>
    <xf numFmtId="0" fontId="0" fillId="0" borderId="0" xfId="0" applyBorder="1"/>
    <xf numFmtId="0" fontId="0" fillId="0" borderId="31" xfId="0" applyBorder="1"/>
    <xf numFmtId="0" fontId="0" fillId="0" borderId="21" xfId="0" applyFont="1" applyBorder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20" fontId="0" fillId="0" borderId="33" xfId="0" applyNumberFormat="1" applyBorder="1" applyAlignment="1">
      <alignment horizontal="center"/>
    </xf>
    <xf numFmtId="20" fontId="0" fillId="0" borderId="34" xfId="0" applyNumberFormat="1" applyBorder="1" applyAlignment="1">
      <alignment horizontal="center"/>
    </xf>
    <xf numFmtId="0" fontId="0" fillId="0" borderId="35" xfId="0" applyBorder="1"/>
    <xf numFmtId="0" fontId="0" fillId="2" borderId="36" xfId="0" applyFill="1" applyBorder="1"/>
    <xf numFmtId="0" fontId="0" fillId="0" borderId="37" xfId="0" applyBorder="1"/>
    <xf numFmtId="0" fontId="3" fillId="0" borderId="38" xfId="0" applyFont="1" applyBorder="1" applyAlignment="1">
      <alignment horizontal="center" vertical="center"/>
    </xf>
    <xf numFmtId="0" fontId="0" fillId="0" borderId="39" xfId="0" applyBorder="1"/>
    <xf numFmtId="0" fontId="0" fillId="0" borderId="40" xfId="0" applyBorder="1"/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45" xfId="0" applyFont="1" applyBorder="1"/>
    <xf numFmtId="0" fontId="0" fillId="0" borderId="45" xfId="0" applyFill="1" applyBorder="1"/>
    <xf numFmtId="0" fontId="0" fillId="0" borderId="46" xfId="0" applyBorder="1"/>
    <xf numFmtId="20" fontId="0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8" xfId="0" applyFont="1" applyBorder="1"/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 applyAlignment="1">
      <alignment horizontal="center" vertical="center"/>
    </xf>
    <xf numFmtId="0" fontId="0" fillId="0" borderId="53" xfId="0" applyFont="1" applyBorder="1"/>
    <xf numFmtId="0" fontId="3" fillId="0" borderId="9" xfId="0" applyFont="1" applyBorder="1"/>
    <xf numFmtId="0" fontId="3" fillId="0" borderId="54" xfId="0" applyFont="1" applyBorder="1" applyAlignment="1">
      <alignment horizontal="center" vertical="center"/>
    </xf>
    <xf numFmtId="20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5" xfId="0" applyBorder="1"/>
    <xf numFmtId="0" fontId="9" fillId="0" borderId="0" xfId="0" applyFont="1"/>
    <xf numFmtId="0" fontId="16" fillId="0" borderId="4" xfId="0" applyFont="1" applyBorder="1"/>
    <xf numFmtId="0" fontId="0" fillId="0" borderId="56" xfId="0" applyBorder="1"/>
    <xf numFmtId="0" fontId="0" fillId="0" borderId="18" xfId="0" applyFont="1" applyFill="1" applyBorder="1"/>
    <xf numFmtId="20" fontId="3" fillId="0" borderId="21" xfId="0" applyNumberFormat="1" applyFont="1" applyBorder="1" applyAlignment="1">
      <alignment horizontal="center"/>
    </xf>
    <xf numFmtId="0" fontId="0" fillId="0" borderId="47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A42C4-BAD8-4C2C-AD54-8022D0EFFABB}">
  <dimension ref="A1:O50"/>
  <sheetViews>
    <sheetView showGridLines="0"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40" sqref="L40"/>
    </sheetView>
  </sheetViews>
  <sheetFormatPr defaultRowHeight="15" x14ac:dyDescent="0.25"/>
  <cols>
    <col min="1" max="1" width="7.85546875" customWidth="1"/>
    <col min="2" max="2" width="10.85546875" customWidth="1"/>
    <col min="3" max="3" width="12" bestFit="1" customWidth="1"/>
    <col min="4" max="4" width="37.42578125" customWidth="1"/>
    <col min="5" max="5" width="38.28515625" customWidth="1"/>
    <col min="6" max="6" width="35.7109375" customWidth="1"/>
  </cols>
  <sheetData>
    <row r="1" spans="1:15" ht="33" customHeight="1" thickBot="1" x14ac:dyDescent="0.5">
      <c r="A1" s="127" t="s">
        <v>0</v>
      </c>
      <c r="B1" s="128" t="s">
        <v>1</v>
      </c>
      <c r="C1" s="128"/>
      <c r="D1" s="128"/>
      <c r="E1" s="128"/>
      <c r="F1" s="128"/>
      <c r="I1" s="106" t="s">
        <v>241</v>
      </c>
      <c r="J1" s="106"/>
      <c r="K1" s="106"/>
      <c r="L1" s="107"/>
      <c r="M1" s="107"/>
      <c r="N1" s="107"/>
      <c r="O1" s="107"/>
    </row>
    <row r="2" spans="1:15" x14ac:dyDescent="0.25">
      <c r="A2" s="148" t="s">
        <v>7</v>
      </c>
      <c r="B2" s="149" t="s">
        <v>2</v>
      </c>
      <c r="C2" s="149" t="s">
        <v>3</v>
      </c>
      <c r="D2" s="149" t="s">
        <v>4</v>
      </c>
      <c r="E2" s="149" t="s">
        <v>5</v>
      </c>
      <c r="F2" s="150" t="s">
        <v>6</v>
      </c>
      <c r="I2" s="2" t="s">
        <v>189</v>
      </c>
    </row>
    <row r="3" spans="1:15" x14ac:dyDescent="0.25">
      <c r="A3" s="151"/>
      <c r="B3" s="145">
        <v>0.625</v>
      </c>
      <c r="C3" s="145">
        <v>0.83333333333333337</v>
      </c>
      <c r="D3" s="126" t="s">
        <v>245</v>
      </c>
      <c r="E3" s="147"/>
      <c r="F3" s="152" t="s">
        <v>246</v>
      </c>
      <c r="I3" s="83">
        <v>0.2986111111111111</v>
      </c>
      <c r="K3" t="s">
        <v>190</v>
      </c>
    </row>
    <row r="4" spans="1:15" x14ac:dyDescent="0.25">
      <c r="A4" s="151"/>
      <c r="B4" s="162">
        <v>0.83333333333333337</v>
      </c>
      <c r="C4" s="146"/>
      <c r="D4" s="163" t="s">
        <v>280</v>
      </c>
      <c r="E4" s="18"/>
      <c r="F4" s="153" t="s">
        <v>246</v>
      </c>
      <c r="I4" s="83">
        <v>0.39583333333333331</v>
      </c>
      <c r="J4" s="5"/>
      <c r="K4" t="s">
        <v>190</v>
      </c>
    </row>
    <row r="5" spans="1:15" ht="15.75" thickBot="1" x14ac:dyDescent="0.3">
      <c r="A5" s="154"/>
      <c r="B5" s="155">
        <v>0.83333333333333337</v>
      </c>
      <c r="C5" s="156"/>
      <c r="D5" s="125" t="s">
        <v>8</v>
      </c>
      <c r="E5" s="125"/>
      <c r="F5" s="157" t="s">
        <v>9</v>
      </c>
      <c r="I5" s="83">
        <v>0.5</v>
      </c>
      <c r="J5" s="5"/>
      <c r="K5" t="s">
        <v>191</v>
      </c>
    </row>
    <row r="6" spans="1:15" ht="15.75" thickBot="1" x14ac:dyDescent="0.3">
      <c r="A6" s="31"/>
      <c r="D6" s="33"/>
      <c r="E6" s="33"/>
      <c r="F6" s="33"/>
      <c r="I6" s="83">
        <v>0.52083333333333337</v>
      </c>
      <c r="J6" s="5"/>
      <c r="K6" t="s">
        <v>190</v>
      </c>
    </row>
    <row r="7" spans="1:15" x14ac:dyDescent="0.25">
      <c r="A7" s="129" t="s">
        <v>10</v>
      </c>
      <c r="B7" s="130">
        <v>0.3125</v>
      </c>
      <c r="C7" s="131">
        <v>0.33333333333333331</v>
      </c>
      <c r="D7" s="132" t="s">
        <v>11</v>
      </c>
      <c r="E7" s="133" t="s">
        <v>218</v>
      </c>
      <c r="F7" s="134" t="s">
        <v>12</v>
      </c>
      <c r="I7" s="83">
        <v>0.59375</v>
      </c>
      <c r="J7" s="5"/>
      <c r="K7" t="s">
        <v>191</v>
      </c>
    </row>
    <row r="8" spans="1:15" x14ac:dyDescent="0.25">
      <c r="A8" s="135"/>
      <c r="B8" s="10">
        <v>0.33333333333333331</v>
      </c>
      <c r="C8" s="14">
        <v>0.375</v>
      </c>
      <c r="D8" s="65" t="s">
        <v>13</v>
      </c>
      <c r="E8" s="68" t="s">
        <v>218</v>
      </c>
      <c r="F8" s="136"/>
      <c r="I8" s="83">
        <v>0.75</v>
      </c>
      <c r="J8" s="5"/>
      <c r="K8" t="s">
        <v>191</v>
      </c>
    </row>
    <row r="9" spans="1:15" x14ac:dyDescent="0.25">
      <c r="A9" s="135"/>
      <c r="B9" s="10">
        <v>0.375</v>
      </c>
      <c r="C9" s="14">
        <v>0.37847222222222227</v>
      </c>
      <c r="D9" s="65" t="s">
        <v>281</v>
      </c>
      <c r="E9" s="68" t="s">
        <v>218</v>
      </c>
      <c r="F9" s="136"/>
      <c r="I9" s="83"/>
      <c r="J9" s="101"/>
    </row>
    <row r="10" spans="1:15" x14ac:dyDescent="0.25">
      <c r="A10" s="135"/>
      <c r="B10" s="10">
        <v>0.37847222222222227</v>
      </c>
      <c r="C10" s="14">
        <v>0.4375</v>
      </c>
      <c r="D10" s="65" t="s">
        <v>14</v>
      </c>
      <c r="E10" s="68" t="s">
        <v>218</v>
      </c>
      <c r="F10" s="136"/>
    </row>
    <row r="11" spans="1:15" x14ac:dyDescent="0.25">
      <c r="A11" s="135"/>
      <c r="B11" s="10"/>
      <c r="C11" s="14"/>
      <c r="D11" s="65"/>
      <c r="E11" s="67"/>
      <c r="F11" s="136"/>
      <c r="I11" s="2" t="s">
        <v>192</v>
      </c>
    </row>
    <row r="12" spans="1:15" x14ac:dyDescent="0.25">
      <c r="A12" s="135"/>
      <c r="B12" s="10"/>
      <c r="C12" s="15"/>
      <c r="D12" s="18" t="s">
        <v>15</v>
      </c>
      <c r="E12" s="66" t="s">
        <v>219</v>
      </c>
      <c r="F12" s="137"/>
      <c r="I12" s="4">
        <v>0.2986111111111111</v>
      </c>
      <c r="K12" t="s">
        <v>190</v>
      </c>
    </row>
    <row r="13" spans="1:15" x14ac:dyDescent="0.25">
      <c r="A13" s="135"/>
      <c r="B13" s="10"/>
      <c r="C13" s="15"/>
      <c r="D13" s="18"/>
      <c r="E13" s="17"/>
      <c r="F13" s="137"/>
    </row>
    <row r="14" spans="1:15" x14ac:dyDescent="0.25">
      <c r="A14" s="135"/>
      <c r="B14" s="71">
        <v>0.42708333333333331</v>
      </c>
      <c r="C14" s="72">
        <v>0.44791666666666669</v>
      </c>
      <c r="D14" s="17" t="s">
        <v>11</v>
      </c>
      <c r="E14" s="76" t="s">
        <v>217</v>
      </c>
      <c r="F14" s="137" t="s">
        <v>12</v>
      </c>
    </row>
    <row r="15" spans="1:15" ht="22.5" x14ac:dyDescent="0.3">
      <c r="A15" s="138"/>
      <c r="B15" s="75">
        <v>0.44791666666666669</v>
      </c>
      <c r="C15" s="75">
        <v>0.49791666666666662</v>
      </c>
      <c r="D15" s="70" t="s">
        <v>13</v>
      </c>
      <c r="E15" s="76" t="s">
        <v>217</v>
      </c>
      <c r="F15" s="137"/>
      <c r="I15" s="38" t="s">
        <v>193</v>
      </c>
    </row>
    <row r="16" spans="1:15" x14ac:dyDescent="0.25">
      <c r="A16" s="135"/>
      <c r="B16" s="73">
        <v>0.50347222222222221</v>
      </c>
      <c r="C16" s="74">
        <v>0.56597222222222221</v>
      </c>
      <c r="D16" s="17" t="s">
        <v>14</v>
      </c>
      <c r="E16" s="76" t="s">
        <v>217</v>
      </c>
      <c r="F16" s="137"/>
      <c r="I16" s="2" t="s">
        <v>194</v>
      </c>
    </row>
    <row r="17" spans="1:11" x14ac:dyDescent="0.25">
      <c r="A17" s="135"/>
      <c r="B17" s="10"/>
      <c r="C17" s="15"/>
      <c r="D17" s="124"/>
      <c r="E17" s="17"/>
      <c r="F17" s="137"/>
      <c r="I17" t="s">
        <v>195</v>
      </c>
      <c r="K17" t="s">
        <v>196</v>
      </c>
    </row>
    <row r="18" spans="1:11" x14ac:dyDescent="0.25">
      <c r="A18" s="135"/>
      <c r="B18" s="10"/>
      <c r="C18" s="15"/>
      <c r="D18" s="18" t="s">
        <v>15</v>
      </c>
      <c r="E18" s="69" t="s">
        <v>220</v>
      </c>
      <c r="F18" s="137"/>
    </row>
    <row r="19" spans="1:11" x14ac:dyDescent="0.25">
      <c r="A19" s="135"/>
      <c r="B19" s="10"/>
      <c r="C19" s="15"/>
      <c r="D19" s="18"/>
      <c r="E19" s="17"/>
      <c r="F19" s="137"/>
      <c r="I19" s="2" t="s">
        <v>197</v>
      </c>
    </row>
    <row r="20" spans="1:11" x14ac:dyDescent="0.25">
      <c r="A20" s="135"/>
      <c r="B20" s="9">
        <v>0.46875</v>
      </c>
      <c r="C20" s="16">
        <v>0.58333333333333337</v>
      </c>
      <c r="D20" s="18" t="s">
        <v>16</v>
      </c>
      <c r="E20" s="17"/>
      <c r="F20" s="137" t="s">
        <v>242</v>
      </c>
      <c r="I20" s="84" t="s">
        <v>224</v>
      </c>
      <c r="K20" t="s">
        <v>198</v>
      </c>
    </row>
    <row r="21" spans="1:11" x14ac:dyDescent="0.25">
      <c r="A21" s="135"/>
      <c r="B21" s="8"/>
      <c r="C21" s="12"/>
      <c r="D21" s="17"/>
      <c r="E21" s="17"/>
      <c r="F21" s="137"/>
      <c r="I21" s="85">
        <v>0.8125</v>
      </c>
      <c r="K21" t="s">
        <v>199</v>
      </c>
    </row>
    <row r="22" spans="1:11" x14ac:dyDescent="0.25">
      <c r="A22" s="135"/>
      <c r="B22" s="10">
        <v>0.5625</v>
      </c>
      <c r="C22" s="14">
        <v>0.58333333333333337</v>
      </c>
      <c r="D22" s="17" t="s">
        <v>11</v>
      </c>
      <c r="E22" s="77" t="s">
        <v>221</v>
      </c>
      <c r="F22" s="137" t="s">
        <v>12</v>
      </c>
    </row>
    <row r="23" spans="1:11" x14ac:dyDescent="0.25">
      <c r="A23" s="135"/>
      <c r="B23" s="10">
        <v>0.58333333333333337</v>
      </c>
      <c r="C23" s="14">
        <v>0.64583333333333337</v>
      </c>
      <c r="D23" s="17" t="s">
        <v>13</v>
      </c>
      <c r="E23" s="77" t="s">
        <v>221</v>
      </c>
      <c r="F23" s="137"/>
      <c r="I23" s="2" t="s">
        <v>200</v>
      </c>
    </row>
    <row r="24" spans="1:11" x14ac:dyDescent="0.25">
      <c r="A24" s="135"/>
      <c r="B24" s="10">
        <v>0.65277777777777779</v>
      </c>
      <c r="C24" s="14">
        <v>0.72569444444444453</v>
      </c>
      <c r="D24" s="17" t="s">
        <v>14</v>
      </c>
      <c r="E24" s="77" t="s">
        <v>221</v>
      </c>
      <c r="F24" s="137"/>
      <c r="I24" s="84" t="s">
        <v>225</v>
      </c>
      <c r="K24" t="s">
        <v>198</v>
      </c>
    </row>
    <row r="25" spans="1:11" x14ac:dyDescent="0.25">
      <c r="A25" s="135"/>
      <c r="B25" s="10"/>
      <c r="C25" s="14"/>
      <c r="D25" s="17"/>
      <c r="E25" s="69"/>
      <c r="F25" s="137"/>
    </row>
    <row r="26" spans="1:11" x14ac:dyDescent="0.25">
      <c r="A26" s="135"/>
      <c r="B26" s="10"/>
      <c r="C26" s="15"/>
      <c r="D26" s="18" t="s">
        <v>15</v>
      </c>
      <c r="E26" s="69" t="s">
        <v>221</v>
      </c>
      <c r="F26" s="137"/>
    </row>
    <row r="27" spans="1:11" x14ac:dyDescent="0.25">
      <c r="A27" s="135"/>
      <c r="B27" s="10"/>
      <c r="C27" s="15"/>
      <c r="D27" s="18"/>
      <c r="E27" s="69"/>
      <c r="F27" s="137"/>
    </row>
    <row r="28" spans="1:11" x14ac:dyDescent="0.25">
      <c r="A28" s="135"/>
      <c r="B28" s="10"/>
      <c r="C28" s="14"/>
      <c r="D28" s="17"/>
      <c r="E28" s="69"/>
      <c r="F28" s="137"/>
    </row>
    <row r="29" spans="1:11" ht="15.75" thickBot="1" x14ac:dyDescent="0.3">
      <c r="A29" s="139"/>
      <c r="B29" s="140"/>
      <c r="C29" s="141"/>
      <c r="D29" s="142"/>
      <c r="E29" s="143"/>
      <c r="F29" s="144"/>
    </row>
    <row r="30" spans="1:11" x14ac:dyDescent="0.25">
      <c r="A30" s="31"/>
      <c r="B30" s="13"/>
      <c r="C30" s="5"/>
      <c r="D30" s="32"/>
      <c r="E30" s="33"/>
      <c r="F30" s="33"/>
    </row>
    <row r="31" spans="1:11" ht="15.75" thickBot="1" x14ac:dyDescent="0.3">
      <c r="B31" s="5"/>
      <c r="C31" s="5"/>
      <c r="D31" s="34" t="s">
        <v>17</v>
      </c>
    </row>
    <row r="32" spans="1:11" x14ac:dyDescent="0.25">
      <c r="A32" s="108" t="s">
        <v>18</v>
      </c>
      <c r="B32" s="21">
        <v>0.3125</v>
      </c>
      <c r="C32" s="22">
        <v>0.33333333333333331</v>
      </c>
      <c r="D32" s="23" t="s">
        <v>11</v>
      </c>
      <c r="E32" s="80" t="s">
        <v>222</v>
      </c>
      <c r="F32" s="24" t="s">
        <v>12</v>
      </c>
    </row>
    <row r="33" spans="1:6" x14ac:dyDescent="0.25">
      <c r="A33" s="109"/>
      <c r="B33" s="10">
        <v>0.33333333333333331</v>
      </c>
      <c r="C33" s="14">
        <v>0.375</v>
      </c>
      <c r="D33" s="17" t="s">
        <v>13</v>
      </c>
      <c r="E33" s="80" t="s">
        <v>222</v>
      </c>
      <c r="F33" s="25"/>
    </row>
    <row r="34" spans="1:6" x14ac:dyDescent="0.25">
      <c r="A34" s="109"/>
      <c r="B34" s="10">
        <v>0.38194444444444442</v>
      </c>
      <c r="C34" s="14">
        <v>0.44444444444444442</v>
      </c>
      <c r="D34" s="17" t="s">
        <v>14</v>
      </c>
      <c r="E34" s="80" t="s">
        <v>222</v>
      </c>
      <c r="F34" s="25"/>
    </row>
    <row r="35" spans="1:6" x14ac:dyDescent="0.25">
      <c r="A35" s="109"/>
      <c r="B35" s="10"/>
      <c r="C35" s="14"/>
      <c r="D35" s="17"/>
      <c r="E35" s="81"/>
      <c r="F35" s="25"/>
    </row>
    <row r="36" spans="1:6" x14ac:dyDescent="0.25">
      <c r="A36" s="109"/>
      <c r="B36" s="10"/>
      <c r="C36" s="15"/>
      <c r="D36" s="18" t="s">
        <v>15</v>
      </c>
      <c r="E36" s="17"/>
      <c r="F36" s="25"/>
    </row>
    <row r="37" spans="1:6" x14ac:dyDescent="0.25">
      <c r="A37" s="109"/>
      <c r="B37" s="10"/>
      <c r="C37" s="15"/>
      <c r="D37" s="18"/>
      <c r="E37" s="17"/>
      <c r="F37" s="25"/>
    </row>
    <row r="38" spans="1:6" x14ac:dyDescent="0.25">
      <c r="A38" s="109"/>
      <c r="B38" s="10">
        <v>0.45833333333333331</v>
      </c>
      <c r="C38" s="14">
        <v>0.52083333333333337</v>
      </c>
      <c r="D38" s="18" t="s">
        <v>16</v>
      </c>
      <c r="E38" s="17"/>
      <c r="F38" s="25" t="s">
        <v>242</v>
      </c>
    </row>
    <row r="39" spans="1:6" x14ac:dyDescent="0.25">
      <c r="A39" s="109"/>
      <c r="B39" s="11"/>
      <c r="C39" s="15"/>
      <c r="D39" s="17"/>
      <c r="E39" s="17"/>
      <c r="F39" s="25"/>
    </row>
    <row r="40" spans="1:6" x14ac:dyDescent="0.25">
      <c r="A40" s="109"/>
      <c r="B40" s="10">
        <v>0.3888888888888889</v>
      </c>
      <c r="C40" s="14">
        <v>0.4513888888888889</v>
      </c>
      <c r="D40" s="17" t="s">
        <v>11</v>
      </c>
      <c r="E40" s="20" t="s">
        <v>223</v>
      </c>
      <c r="F40" s="25" t="s">
        <v>12</v>
      </c>
    </row>
    <row r="41" spans="1:6" x14ac:dyDescent="0.25">
      <c r="A41" s="109"/>
      <c r="B41" s="10">
        <v>0.4513888888888889</v>
      </c>
      <c r="C41" s="14">
        <v>0.51388888888888895</v>
      </c>
      <c r="D41" s="17" t="s">
        <v>13</v>
      </c>
      <c r="E41" s="20" t="s">
        <v>223</v>
      </c>
      <c r="F41" s="25"/>
    </row>
    <row r="42" spans="1:6" x14ac:dyDescent="0.25">
      <c r="A42" s="109"/>
      <c r="B42" s="10">
        <v>0.52083333333333337</v>
      </c>
      <c r="C42" s="14">
        <v>0.59375</v>
      </c>
      <c r="D42" s="17" t="s">
        <v>14</v>
      </c>
      <c r="E42" s="20" t="s">
        <v>223</v>
      </c>
      <c r="F42" s="25"/>
    </row>
    <row r="43" spans="1:6" x14ac:dyDescent="0.25">
      <c r="A43" s="109"/>
      <c r="B43" s="71"/>
      <c r="C43" s="72"/>
      <c r="D43" s="78"/>
      <c r="E43" s="82"/>
      <c r="F43" s="79"/>
    </row>
    <row r="44" spans="1:6" x14ac:dyDescent="0.25">
      <c r="A44" s="109"/>
      <c r="B44" s="71"/>
      <c r="C44" s="72"/>
      <c r="D44" s="18" t="s">
        <v>15</v>
      </c>
      <c r="E44" s="82"/>
      <c r="F44" s="79"/>
    </row>
    <row r="45" spans="1:6" ht="15.75" thickBot="1" x14ac:dyDescent="0.3">
      <c r="A45" s="110"/>
      <c r="B45" s="30"/>
      <c r="C45" s="26"/>
      <c r="D45" s="27"/>
      <c r="E45" s="28"/>
      <c r="F45" s="29"/>
    </row>
    <row r="46" spans="1:6" x14ac:dyDescent="0.25">
      <c r="B46" s="5"/>
      <c r="C46" s="5"/>
    </row>
    <row r="47" spans="1:6" x14ac:dyDescent="0.25">
      <c r="B47" s="5"/>
      <c r="C47" s="5"/>
    </row>
    <row r="48" spans="1:6" x14ac:dyDescent="0.25">
      <c r="B48" s="5"/>
      <c r="C48" s="5"/>
    </row>
    <row r="49" spans="2:3" x14ac:dyDescent="0.25">
      <c r="B49" s="5"/>
      <c r="C49" s="5"/>
    </row>
    <row r="50" spans="2:3" x14ac:dyDescent="0.25">
      <c r="B50" s="5"/>
      <c r="C50" s="5"/>
    </row>
  </sheetData>
  <mergeCells count="4">
    <mergeCell ref="A7:A29"/>
    <mergeCell ref="B1:F1"/>
    <mergeCell ref="A32:A45"/>
    <mergeCell ref="A2:A5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A414D-0092-473A-908D-D4CDBB3B57C9}">
  <dimension ref="A1:AA234"/>
  <sheetViews>
    <sheetView showGridLines="0" topLeftCell="A88" zoomScale="70" zoomScaleNormal="70" workbookViewId="0">
      <selection activeCell="G126" sqref="G126:G129"/>
    </sheetView>
  </sheetViews>
  <sheetFormatPr defaultRowHeight="15" x14ac:dyDescent="0.25"/>
  <cols>
    <col min="1" max="1" width="6.7109375" customWidth="1"/>
    <col min="2" max="2" width="27.7109375" customWidth="1"/>
    <col min="3" max="3" width="36.5703125" customWidth="1"/>
    <col min="4" max="4" width="21.5703125" customWidth="1"/>
    <col min="5" max="5" width="20" customWidth="1"/>
    <col min="6" max="6" width="8.85546875" customWidth="1"/>
    <col min="7" max="7" width="14.7109375" customWidth="1"/>
    <col min="10" max="10" width="9.85546875" customWidth="1"/>
    <col min="11" max="14" width="16.42578125" customWidth="1"/>
    <col min="15" max="16" width="17.5703125" customWidth="1"/>
    <col min="17" max="17" width="16.42578125" customWidth="1"/>
    <col min="18" max="18" width="16" hidden="1" customWidth="1"/>
    <col min="19" max="19" width="25.140625" hidden="1" customWidth="1"/>
    <col min="20" max="21" width="20.42578125" hidden="1" customWidth="1"/>
  </cols>
  <sheetData>
    <row r="1" spans="1:19" ht="27" customHeight="1" x14ac:dyDescent="0.25">
      <c r="B1" s="2" t="s">
        <v>19</v>
      </c>
      <c r="C1" s="2" t="s">
        <v>20</v>
      </c>
      <c r="D1" s="2" t="s">
        <v>21</v>
      </c>
      <c r="E1" s="2" t="s">
        <v>22</v>
      </c>
      <c r="H1" s="2" t="s">
        <v>23</v>
      </c>
    </row>
    <row r="2" spans="1:19" x14ac:dyDescent="0.25">
      <c r="A2" s="35" t="s">
        <v>24</v>
      </c>
      <c r="B2" s="3"/>
      <c r="C2" s="3"/>
      <c r="D2" s="3"/>
      <c r="E2" s="3"/>
      <c r="G2" s="36"/>
      <c r="H2" s="35" t="s">
        <v>25</v>
      </c>
      <c r="I2" s="35" t="s">
        <v>26</v>
      </c>
      <c r="J2" s="35" t="s">
        <v>27</v>
      </c>
      <c r="K2" s="35" t="s">
        <v>28</v>
      </c>
      <c r="L2" s="35" t="s">
        <v>29</v>
      </c>
      <c r="M2" s="35" t="s">
        <v>30</v>
      </c>
      <c r="N2" s="35" t="s">
        <v>31</v>
      </c>
      <c r="O2" s="35" t="s">
        <v>32</v>
      </c>
      <c r="R2" s="1">
        <v>0.33333333333333331</v>
      </c>
    </row>
    <row r="3" spans="1:19" x14ac:dyDescent="0.25">
      <c r="A3" s="17">
        <v>1</v>
      </c>
      <c r="B3" s="17" t="s">
        <v>33</v>
      </c>
      <c r="C3" s="17" t="s">
        <v>34</v>
      </c>
      <c r="D3" s="17" t="s">
        <v>35</v>
      </c>
      <c r="G3" s="111" t="s">
        <v>36</v>
      </c>
      <c r="H3" s="37">
        <v>0.33333333333333331</v>
      </c>
      <c r="I3" s="37">
        <f>H3+0.006944</f>
        <v>0.34027733333333332</v>
      </c>
      <c r="J3" s="17" t="s">
        <v>24</v>
      </c>
      <c r="K3" s="17" t="s">
        <v>37</v>
      </c>
      <c r="L3" s="17" t="s">
        <v>38</v>
      </c>
      <c r="M3" s="17" t="s">
        <v>39</v>
      </c>
      <c r="N3" s="17" t="s">
        <v>62</v>
      </c>
      <c r="O3" s="17" t="s">
        <v>63</v>
      </c>
      <c r="R3" s="1">
        <v>0.33888888888888885</v>
      </c>
      <c r="S3" s="47">
        <f>R3-R2</f>
        <v>5.5555555555555358E-3</v>
      </c>
    </row>
    <row r="4" spans="1:19" x14ac:dyDescent="0.25">
      <c r="A4" s="17">
        <v>2</v>
      </c>
      <c r="B4" s="17" t="s">
        <v>40</v>
      </c>
      <c r="C4" s="17" t="s">
        <v>34</v>
      </c>
      <c r="D4" s="17" t="s">
        <v>35</v>
      </c>
      <c r="G4" s="111"/>
      <c r="H4" s="37">
        <f>I3</f>
        <v>0.34027733333333332</v>
      </c>
      <c r="I4" s="37">
        <f t="shared" ref="I4:I8" si="0">H4+0.006944</f>
        <v>0.34722133333333333</v>
      </c>
      <c r="J4" s="17" t="s">
        <v>63</v>
      </c>
      <c r="K4" s="17" t="s">
        <v>24</v>
      </c>
      <c r="L4" s="17" t="s">
        <v>37</v>
      </c>
      <c r="M4" s="17" t="s">
        <v>38</v>
      </c>
      <c r="N4" s="17" t="s">
        <v>39</v>
      </c>
      <c r="O4" s="17" t="s">
        <v>62</v>
      </c>
      <c r="R4" s="1">
        <v>0.34027777777777773</v>
      </c>
      <c r="S4" s="47">
        <f>R4-R2</f>
        <v>6.9444444444444198E-3</v>
      </c>
    </row>
    <row r="5" spans="1:19" x14ac:dyDescent="0.25">
      <c r="A5" s="17">
        <v>3</v>
      </c>
      <c r="B5" s="17" t="s">
        <v>41</v>
      </c>
      <c r="C5" s="17" t="s">
        <v>34</v>
      </c>
      <c r="D5" s="17" t="s">
        <v>35</v>
      </c>
      <c r="G5" s="111"/>
      <c r="H5" s="37">
        <f>I4</f>
        <v>0.34722133333333333</v>
      </c>
      <c r="I5" s="37">
        <f t="shared" si="0"/>
        <v>0.35416533333333333</v>
      </c>
      <c r="J5" s="17" t="s">
        <v>62</v>
      </c>
      <c r="K5" s="17" t="s">
        <v>63</v>
      </c>
      <c r="L5" s="17" t="s">
        <v>24</v>
      </c>
      <c r="M5" s="17" t="s">
        <v>37</v>
      </c>
      <c r="N5" s="17" t="s">
        <v>38</v>
      </c>
      <c r="O5" s="17" t="s">
        <v>39</v>
      </c>
      <c r="R5" s="1">
        <v>0.34166666666666662</v>
      </c>
      <c r="S5" s="47">
        <f>R5-R2</f>
        <v>8.3333333333333037E-3</v>
      </c>
    </row>
    <row r="6" spans="1:19" x14ac:dyDescent="0.25">
      <c r="A6" s="17">
        <v>4</v>
      </c>
      <c r="B6" s="17" t="s">
        <v>42</v>
      </c>
      <c r="C6" s="17" t="s">
        <v>34</v>
      </c>
      <c r="D6" s="17" t="s">
        <v>35</v>
      </c>
      <c r="G6" s="111"/>
      <c r="H6" s="37">
        <f>I5</f>
        <v>0.35416533333333333</v>
      </c>
      <c r="I6" s="37">
        <f t="shared" si="0"/>
        <v>0.36110933333333334</v>
      </c>
      <c r="J6" s="17" t="s">
        <v>39</v>
      </c>
      <c r="K6" s="17" t="s">
        <v>62</v>
      </c>
      <c r="L6" s="17" t="s">
        <v>63</v>
      </c>
      <c r="M6" s="17" t="s">
        <v>24</v>
      </c>
      <c r="N6" s="17" t="s">
        <v>37</v>
      </c>
      <c r="O6" s="17" t="s">
        <v>38</v>
      </c>
    </row>
    <row r="7" spans="1:19" x14ac:dyDescent="0.25">
      <c r="A7" s="17">
        <v>5</v>
      </c>
      <c r="B7" s="17" t="s">
        <v>43</v>
      </c>
      <c r="C7" s="17" t="s">
        <v>34</v>
      </c>
      <c r="D7" s="17" t="s">
        <v>35</v>
      </c>
      <c r="G7" s="111"/>
      <c r="H7" s="37">
        <f>I6</f>
        <v>0.36110933333333334</v>
      </c>
      <c r="I7" s="37">
        <f t="shared" si="0"/>
        <v>0.36805333333333334</v>
      </c>
      <c r="J7" s="17" t="s">
        <v>38</v>
      </c>
      <c r="K7" s="17" t="s">
        <v>39</v>
      </c>
      <c r="L7" s="17" t="s">
        <v>62</v>
      </c>
      <c r="M7" s="17" t="s">
        <v>63</v>
      </c>
      <c r="N7" s="17" t="s">
        <v>24</v>
      </c>
      <c r="O7" s="17" t="s">
        <v>37</v>
      </c>
    </row>
    <row r="8" spans="1:19" x14ac:dyDescent="0.25">
      <c r="A8" s="17">
        <v>6</v>
      </c>
      <c r="B8" s="17" t="s">
        <v>44</v>
      </c>
      <c r="C8" s="17" t="s">
        <v>45</v>
      </c>
      <c r="D8" s="17" t="s">
        <v>35</v>
      </c>
      <c r="G8" s="111"/>
      <c r="H8" s="37">
        <f>I7</f>
        <v>0.36805333333333334</v>
      </c>
      <c r="I8" s="37">
        <f t="shared" si="0"/>
        <v>0.37499733333333335</v>
      </c>
      <c r="J8" s="17" t="s">
        <v>37</v>
      </c>
      <c r="K8" s="17" t="s">
        <v>38</v>
      </c>
      <c r="L8" s="17" t="s">
        <v>39</v>
      </c>
      <c r="M8" s="17" t="s">
        <v>62</v>
      </c>
      <c r="N8" s="17" t="s">
        <v>63</v>
      </c>
      <c r="O8" s="17" t="s">
        <v>24</v>
      </c>
    </row>
    <row r="9" spans="1:19" ht="15.75" x14ac:dyDescent="0.25">
      <c r="A9" s="17">
        <v>7</v>
      </c>
      <c r="B9" s="17" t="s">
        <v>48</v>
      </c>
      <c r="C9" s="17" t="s">
        <v>45</v>
      </c>
      <c r="D9" s="17" t="s">
        <v>35</v>
      </c>
      <c r="G9" s="52"/>
      <c r="H9" s="1"/>
      <c r="I9" s="1"/>
    </row>
    <row r="10" spans="1:19" x14ac:dyDescent="0.25">
      <c r="A10" s="17">
        <v>8</v>
      </c>
      <c r="B10" s="17" t="s">
        <v>51</v>
      </c>
      <c r="C10" s="17" t="s">
        <v>45</v>
      </c>
      <c r="D10" s="17" t="s">
        <v>35</v>
      </c>
      <c r="G10" s="2" t="s">
        <v>47</v>
      </c>
    </row>
    <row r="11" spans="1:19" x14ac:dyDescent="0.25">
      <c r="G11" s="3" t="s">
        <v>49</v>
      </c>
      <c r="H11" s="3" t="s">
        <v>50</v>
      </c>
      <c r="I11" s="3" t="s">
        <v>26</v>
      </c>
      <c r="J11" s="35" t="s">
        <v>27</v>
      </c>
      <c r="K11" s="35" t="s">
        <v>28</v>
      </c>
      <c r="L11" s="35" t="s">
        <v>29</v>
      </c>
      <c r="M11" s="35" t="s">
        <v>30</v>
      </c>
      <c r="N11" s="35" t="s">
        <v>31</v>
      </c>
      <c r="O11" s="35" t="s">
        <v>32</v>
      </c>
    </row>
    <row r="12" spans="1:19" x14ac:dyDescent="0.25">
      <c r="A12" s="35" t="s">
        <v>46</v>
      </c>
      <c r="B12" s="3"/>
      <c r="C12" s="3"/>
      <c r="D12" s="3"/>
      <c r="E12" s="3"/>
      <c r="G12" s="17">
        <v>1</v>
      </c>
      <c r="H12" s="37">
        <v>0.37847222222222227</v>
      </c>
      <c r="I12" s="37">
        <f t="shared" ref="I12:I17" si="1">H12+0.010417</f>
        <v>0.38888922222222227</v>
      </c>
      <c r="J12" s="17" t="s">
        <v>24</v>
      </c>
      <c r="K12" s="17" t="s">
        <v>37</v>
      </c>
      <c r="L12" s="17" t="s">
        <v>38</v>
      </c>
      <c r="M12" s="17" t="s">
        <v>39</v>
      </c>
      <c r="N12" s="17" t="s">
        <v>62</v>
      </c>
      <c r="O12" s="17" t="s">
        <v>63</v>
      </c>
    </row>
    <row r="13" spans="1:19" x14ac:dyDescent="0.25">
      <c r="A13" s="17">
        <v>9</v>
      </c>
      <c r="B13" s="17" t="s">
        <v>52</v>
      </c>
      <c r="C13" s="17" t="s">
        <v>45</v>
      </c>
      <c r="D13" s="17" t="s">
        <v>35</v>
      </c>
      <c r="G13" s="17">
        <v>2</v>
      </c>
      <c r="H13" s="37">
        <f>I12</f>
        <v>0.38888922222222227</v>
      </c>
      <c r="I13" s="37">
        <f t="shared" si="1"/>
        <v>0.39930622222222228</v>
      </c>
      <c r="J13" s="17" t="s">
        <v>63</v>
      </c>
      <c r="K13" s="17" t="s">
        <v>24</v>
      </c>
      <c r="L13" s="17" t="s">
        <v>37</v>
      </c>
      <c r="M13" s="17" t="s">
        <v>38</v>
      </c>
      <c r="N13" s="17" t="s">
        <v>39</v>
      </c>
      <c r="O13" s="17" t="s">
        <v>62</v>
      </c>
    </row>
    <row r="14" spans="1:19" x14ac:dyDescent="0.25">
      <c r="A14" s="17">
        <v>10</v>
      </c>
      <c r="B14" s="17" t="s">
        <v>53</v>
      </c>
      <c r="C14" s="17" t="s">
        <v>45</v>
      </c>
      <c r="D14" s="17" t="s">
        <v>35</v>
      </c>
      <c r="G14" s="17">
        <v>3</v>
      </c>
      <c r="H14" s="37">
        <f>I13</f>
        <v>0.39930622222222228</v>
      </c>
      <c r="I14" s="37">
        <f t="shared" si="1"/>
        <v>0.40972322222222229</v>
      </c>
      <c r="J14" s="17" t="s">
        <v>62</v>
      </c>
      <c r="K14" s="17" t="s">
        <v>63</v>
      </c>
      <c r="L14" s="17" t="s">
        <v>24</v>
      </c>
      <c r="M14" s="17" t="s">
        <v>37</v>
      </c>
      <c r="N14" s="17" t="s">
        <v>38</v>
      </c>
      <c r="O14" s="17" t="s">
        <v>39</v>
      </c>
    </row>
    <row r="15" spans="1:19" x14ac:dyDescent="0.25">
      <c r="A15" s="17">
        <v>11</v>
      </c>
      <c r="B15" s="17" t="s">
        <v>54</v>
      </c>
      <c r="C15" s="17" t="s">
        <v>45</v>
      </c>
      <c r="D15" s="17" t="s">
        <v>35</v>
      </c>
      <c r="G15" s="17">
        <v>4</v>
      </c>
      <c r="H15" s="37">
        <f>I14</f>
        <v>0.40972322222222229</v>
      </c>
      <c r="I15" s="37">
        <f t="shared" si="1"/>
        <v>0.4201402222222223</v>
      </c>
      <c r="J15" s="17" t="s">
        <v>39</v>
      </c>
      <c r="K15" s="17" t="s">
        <v>62</v>
      </c>
      <c r="L15" s="17" t="s">
        <v>63</v>
      </c>
      <c r="M15" s="17" t="s">
        <v>24</v>
      </c>
      <c r="N15" s="17" t="s">
        <v>37</v>
      </c>
      <c r="O15" s="17" t="s">
        <v>38</v>
      </c>
    </row>
    <row r="16" spans="1:19" x14ac:dyDescent="0.25">
      <c r="A16" s="17">
        <v>12</v>
      </c>
      <c r="B16" s="17" t="s">
        <v>55</v>
      </c>
      <c r="C16" s="17" t="s">
        <v>45</v>
      </c>
      <c r="D16" s="17" t="s">
        <v>35</v>
      </c>
      <c r="G16" s="17">
        <v>5</v>
      </c>
      <c r="H16" s="37">
        <f>I15</f>
        <v>0.4201402222222223</v>
      </c>
      <c r="I16" s="37">
        <f t="shared" si="1"/>
        <v>0.43055722222222231</v>
      </c>
      <c r="J16" s="17" t="s">
        <v>38</v>
      </c>
      <c r="K16" s="17" t="s">
        <v>39</v>
      </c>
      <c r="L16" s="17" t="s">
        <v>62</v>
      </c>
      <c r="M16" s="17" t="s">
        <v>63</v>
      </c>
      <c r="N16" s="17" t="s">
        <v>24</v>
      </c>
      <c r="O16" s="17" t="s">
        <v>37</v>
      </c>
    </row>
    <row r="17" spans="1:16" x14ac:dyDescent="0.25">
      <c r="A17" s="17">
        <v>13</v>
      </c>
      <c r="B17" s="17" t="s">
        <v>57</v>
      </c>
      <c r="C17" s="17" t="s">
        <v>45</v>
      </c>
      <c r="D17" s="17" t="s">
        <v>35</v>
      </c>
      <c r="G17" s="17">
        <v>6</v>
      </c>
      <c r="H17" s="37">
        <f>I16</f>
        <v>0.43055722222222231</v>
      </c>
      <c r="I17" s="37">
        <f t="shared" si="1"/>
        <v>0.44097422222222232</v>
      </c>
      <c r="J17" s="17" t="s">
        <v>37</v>
      </c>
      <c r="K17" s="17" t="s">
        <v>38</v>
      </c>
      <c r="L17" s="17" t="s">
        <v>39</v>
      </c>
      <c r="M17" s="17" t="s">
        <v>62</v>
      </c>
      <c r="N17" s="17" t="s">
        <v>63</v>
      </c>
      <c r="O17" s="17" t="s">
        <v>24</v>
      </c>
    </row>
    <row r="18" spans="1:16" x14ac:dyDescent="0.25">
      <c r="A18" s="17">
        <v>14</v>
      </c>
      <c r="B18" s="17" t="s">
        <v>58</v>
      </c>
      <c r="C18" s="17" t="s">
        <v>45</v>
      </c>
      <c r="D18" s="17" t="s">
        <v>35</v>
      </c>
    </row>
    <row r="19" spans="1:16" x14ac:dyDescent="0.25">
      <c r="A19" s="17">
        <v>15</v>
      </c>
      <c r="B19" s="17" t="s">
        <v>59</v>
      </c>
      <c r="C19" s="17" t="s">
        <v>60</v>
      </c>
      <c r="D19" s="17" t="s">
        <v>35</v>
      </c>
      <c r="G19" t="s">
        <v>15</v>
      </c>
    </row>
    <row r="20" spans="1:16" x14ac:dyDescent="0.25">
      <c r="A20" s="17">
        <v>16</v>
      </c>
      <c r="B20" s="17" t="s">
        <v>61</v>
      </c>
      <c r="C20" s="17" t="s">
        <v>60</v>
      </c>
      <c r="D20" s="17" t="s">
        <v>35</v>
      </c>
      <c r="H20" s="1"/>
      <c r="I20" s="1"/>
    </row>
    <row r="22" spans="1:16" x14ac:dyDescent="0.25">
      <c r="A22" s="35" t="s">
        <v>56</v>
      </c>
      <c r="B22" s="3"/>
      <c r="C22" s="3"/>
      <c r="D22" s="3"/>
      <c r="E22" s="3"/>
      <c r="H22" s="1"/>
      <c r="I22" s="1"/>
    </row>
    <row r="23" spans="1:16" x14ac:dyDescent="0.25">
      <c r="A23" s="17">
        <v>17</v>
      </c>
      <c r="B23" s="17" t="s">
        <v>64</v>
      </c>
      <c r="C23" s="17" t="s">
        <v>60</v>
      </c>
      <c r="D23" s="17" t="s">
        <v>35</v>
      </c>
      <c r="H23" s="2" t="s">
        <v>211</v>
      </c>
    </row>
    <row r="24" spans="1:16" x14ac:dyDescent="0.25">
      <c r="A24" s="17">
        <v>18</v>
      </c>
      <c r="B24" s="17" t="s">
        <v>65</v>
      </c>
      <c r="C24" s="17" t="s">
        <v>60</v>
      </c>
      <c r="D24" s="17" t="s">
        <v>35</v>
      </c>
      <c r="G24" s="6"/>
      <c r="H24" s="39" t="s">
        <v>25</v>
      </c>
      <c r="I24" s="39" t="s">
        <v>26</v>
      </c>
      <c r="J24" s="39" t="s">
        <v>27</v>
      </c>
      <c r="K24" s="39" t="s">
        <v>28</v>
      </c>
      <c r="L24" s="39" t="s">
        <v>29</v>
      </c>
      <c r="M24" s="39" t="s">
        <v>30</v>
      </c>
      <c r="N24" s="39" t="s">
        <v>31</v>
      </c>
      <c r="O24" s="39" t="s">
        <v>32</v>
      </c>
      <c r="P24" s="57"/>
    </row>
    <row r="25" spans="1:16" x14ac:dyDescent="0.25">
      <c r="A25" s="17">
        <v>19</v>
      </c>
      <c r="B25" s="17" t="s">
        <v>67</v>
      </c>
      <c r="C25" s="17" t="s">
        <v>60</v>
      </c>
      <c r="D25" s="17" t="s">
        <v>35</v>
      </c>
      <c r="G25" s="112" t="s">
        <v>210</v>
      </c>
      <c r="H25" s="37">
        <v>0.44791666666666669</v>
      </c>
      <c r="I25" s="37">
        <f>H25+0.008333</f>
        <v>0.45624966666666666</v>
      </c>
      <c r="J25" s="17" t="s">
        <v>24</v>
      </c>
      <c r="K25" s="17" t="s">
        <v>37</v>
      </c>
      <c r="L25" s="17" t="s">
        <v>38</v>
      </c>
      <c r="M25" s="17" t="s">
        <v>39</v>
      </c>
      <c r="N25" s="17" t="s">
        <v>62</v>
      </c>
      <c r="O25" s="17" t="s">
        <v>63</v>
      </c>
      <c r="P25" s="57"/>
    </row>
    <row r="26" spans="1:16" ht="15" customHeight="1" x14ac:dyDescent="0.25">
      <c r="A26" s="17">
        <v>20</v>
      </c>
      <c r="B26" s="17" t="s">
        <v>68</v>
      </c>
      <c r="C26" s="17" t="s">
        <v>60</v>
      </c>
      <c r="D26" s="17" t="s">
        <v>35</v>
      </c>
      <c r="G26" s="113"/>
      <c r="H26" s="37">
        <f>I25</f>
        <v>0.45624966666666666</v>
      </c>
      <c r="I26" s="37">
        <f t="shared" ref="I26:I30" si="2">H26+0.008333</f>
        <v>0.46458266666666664</v>
      </c>
      <c r="J26" s="17" t="s">
        <v>63</v>
      </c>
      <c r="K26" s="17" t="s">
        <v>24</v>
      </c>
      <c r="L26" s="17" t="s">
        <v>37</v>
      </c>
      <c r="M26" s="17" t="s">
        <v>38</v>
      </c>
      <c r="N26" s="17" t="s">
        <v>39</v>
      </c>
      <c r="O26" s="17" t="s">
        <v>62</v>
      </c>
      <c r="P26" s="57"/>
    </row>
    <row r="27" spans="1:16" ht="15" customHeight="1" x14ac:dyDescent="0.25">
      <c r="A27" s="17">
        <v>21</v>
      </c>
      <c r="B27" s="17" t="s">
        <v>69</v>
      </c>
      <c r="C27" s="17" t="s">
        <v>60</v>
      </c>
      <c r="D27" s="17" t="s">
        <v>35</v>
      </c>
      <c r="G27" s="113"/>
      <c r="H27" s="37">
        <f>I26</f>
        <v>0.46458266666666664</v>
      </c>
      <c r="I27" s="37">
        <f t="shared" si="2"/>
        <v>0.47291566666666662</v>
      </c>
      <c r="J27" s="17" t="s">
        <v>62</v>
      </c>
      <c r="K27" s="17" t="s">
        <v>63</v>
      </c>
      <c r="L27" s="17" t="s">
        <v>24</v>
      </c>
      <c r="M27" s="17" t="s">
        <v>37</v>
      </c>
      <c r="N27" s="17" t="s">
        <v>38</v>
      </c>
      <c r="O27" s="17" t="s">
        <v>39</v>
      </c>
      <c r="P27" s="57"/>
    </row>
    <row r="28" spans="1:16" ht="15" customHeight="1" x14ac:dyDescent="0.25">
      <c r="A28" s="17">
        <v>22</v>
      </c>
      <c r="B28" s="17" t="s">
        <v>70</v>
      </c>
      <c r="C28" s="17" t="s">
        <v>60</v>
      </c>
      <c r="D28" s="17" t="s">
        <v>35</v>
      </c>
      <c r="G28" s="113"/>
      <c r="H28" s="37">
        <f>I27</f>
        <v>0.47291566666666662</v>
      </c>
      <c r="I28" s="37">
        <f t="shared" si="2"/>
        <v>0.4812486666666666</v>
      </c>
      <c r="J28" s="17" t="s">
        <v>39</v>
      </c>
      <c r="K28" s="17" t="s">
        <v>62</v>
      </c>
      <c r="L28" s="17" t="s">
        <v>63</v>
      </c>
      <c r="M28" s="17" t="s">
        <v>24</v>
      </c>
      <c r="N28" s="17" t="s">
        <v>37</v>
      </c>
      <c r="O28" s="17" t="s">
        <v>38</v>
      </c>
      <c r="P28" s="57"/>
    </row>
    <row r="29" spans="1:16" ht="15" customHeight="1" x14ac:dyDescent="0.25">
      <c r="A29" s="17">
        <v>23</v>
      </c>
      <c r="B29" s="17" t="s">
        <v>71</v>
      </c>
      <c r="C29" s="17" t="s">
        <v>60</v>
      </c>
      <c r="D29" s="17" t="s">
        <v>35</v>
      </c>
      <c r="G29" s="113"/>
      <c r="H29" s="37">
        <f>I28</f>
        <v>0.4812486666666666</v>
      </c>
      <c r="I29" s="37">
        <f t="shared" si="2"/>
        <v>0.48958166666666658</v>
      </c>
      <c r="J29" s="17" t="s">
        <v>38</v>
      </c>
      <c r="K29" s="17" t="s">
        <v>39</v>
      </c>
      <c r="L29" s="17" t="s">
        <v>62</v>
      </c>
      <c r="M29" s="17" t="s">
        <v>63</v>
      </c>
      <c r="N29" s="17" t="s">
        <v>24</v>
      </c>
      <c r="O29" s="17" t="s">
        <v>37</v>
      </c>
      <c r="P29" s="57"/>
    </row>
    <row r="30" spans="1:16" ht="15" customHeight="1" x14ac:dyDescent="0.25">
      <c r="A30" s="17">
        <v>24</v>
      </c>
      <c r="B30" s="17" t="s">
        <v>72</v>
      </c>
      <c r="C30" s="17" t="s">
        <v>60</v>
      </c>
      <c r="D30" s="17" t="s">
        <v>73</v>
      </c>
      <c r="G30" s="113"/>
      <c r="H30" s="37">
        <f>I29</f>
        <v>0.48958166666666658</v>
      </c>
      <c r="I30" s="37">
        <f t="shared" si="2"/>
        <v>0.49791466666666656</v>
      </c>
      <c r="J30" s="17" t="s">
        <v>37</v>
      </c>
      <c r="K30" s="17" t="s">
        <v>38</v>
      </c>
      <c r="L30" s="17" t="s">
        <v>39</v>
      </c>
      <c r="M30" s="17" t="s">
        <v>62</v>
      </c>
      <c r="N30" s="17" t="s">
        <v>63</v>
      </c>
      <c r="O30" s="17" t="s">
        <v>24</v>
      </c>
      <c r="P30" s="57"/>
    </row>
    <row r="31" spans="1:16" ht="15" customHeight="1" x14ac:dyDescent="0.25">
      <c r="P31" s="57"/>
    </row>
    <row r="32" spans="1:16" ht="15" customHeight="1" x14ac:dyDescent="0.25">
      <c r="A32" s="35" t="s">
        <v>66</v>
      </c>
      <c r="B32" s="3"/>
      <c r="C32" s="3"/>
      <c r="D32" s="3"/>
      <c r="E32" s="3"/>
      <c r="G32" s="2" t="s">
        <v>212</v>
      </c>
      <c r="P32" s="57"/>
    </row>
    <row r="33" spans="1:26" ht="15" customHeight="1" x14ac:dyDescent="0.25">
      <c r="A33" s="17">
        <v>25</v>
      </c>
      <c r="B33" s="17" t="s">
        <v>75</v>
      </c>
      <c r="C33" s="17" t="s">
        <v>76</v>
      </c>
      <c r="D33" s="17" t="s">
        <v>35</v>
      </c>
      <c r="G33" s="6" t="s">
        <v>49</v>
      </c>
      <c r="H33" s="6" t="s">
        <v>50</v>
      </c>
      <c r="I33" s="6" t="s">
        <v>26</v>
      </c>
      <c r="J33" s="39" t="s">
        <v>27</v>
      </c>
      <c r="K33" s="39" t="s">
        <v>28</v>
      </c>
      <c r="L33" s="39" t="s">
        <v>29</v>
      </c>
      <c r="M33" s="39" t="s">
        <v>30</v>
      </c>
      <c r="N33" s="39" t="s">
        <v>31</v>
      </c>
      <c r="O33" s="39" t="s">
        <v>32</v>
      </c>
      <c r="P33" s="57"/>
    </row>
    <row r="34" spans="1:26" x14ac:dyDescent="0.25">
      <c r="A34" s="17">
        <v>26</v>
      </c>
      <c r="B34" s="17" t="s">
        <v>77</v>
      </c>
      <c r="C34" s="17" t="s">
        <v>76</v>
      </c>
      <c r="D34" s="17" t="s">
        <v>35</v>
      </c>
      <c r="G34" s="17">
        <v>1</v>
      </c>
      <c r="H34" s="37">
        <v>0.50347222222222221</v>
      </c>
      <c r="I34" s="37">
        <f t="shared" ref="I34:I39" si="3">H34+0.010417</f>
        <v>0.51388922222222222</v>
      </c>
      <c r="J34" s="17" t="s">
        <v>24</v>
      </c>
      <c r="K34" s="17" t="s">
        <v>37</v>
      </c>
      <c r="L34" s="17" t="s">
        <v>38</v>
      </c>
      <c r="M34" s="17" t="s">
        <v>39</v>
      </c>
      <c r="N34" s="17" t="s">
        <v>62</v>
      </c>
      <c r="O34" s="17" t="s">
        <v>63</v>
      </c>
      <c r="P34" s="57"/>
    </row>
    <row r="35" spans="1:26" x14ac:dyDescent="0.25">
      <c r="A35" s="17">
        <v>27</v>
      </c>
      <c r="B35" s="17" t="s">
        <v>78</v>
      </c>
      <c r="C35" s="17" t="s">
        <v>76</v>
      </c>
      <c r="D35" s="17" t="s">
        <v>35</v>
      </c>
      <c r="G35" s="17">
        <v>2</v>
      </c>
      <c r="H35" s="37">
        <f>I34</f>
        <v>0.51388922222222222</v>
      </c>
      <c r="I35" s="37">
        <f t="shared" si="3"/>
        <v>0.52430622222222223</v>
      </c>
      <c r="J35" s="17" t="s">
        <v>63</v>
      </c>
      <c r="K35" s="17" t="s">
        <v>24</v>
      </c>
      <c r="L35" s="17" t="s">
        <v>37</v>
      </c>
      <c r="M35" s="17" t="s">
        <v>38</v>
      </c>
      <c r="N35" s="17" t="s">
        <v>39</v>
      </c>
      <c r="O35" s="17" t="s">
        <v>62</v>
      </c>
      <c r="P35" s="57"/>
    </row>
    <row r="36" spans="1:26" x14ac:dyDescent="0.25">
      <c r="A36" s="17">
        <v>28</v>
      </c>
      <c r="B36" s="17" t="s">
        <v>79</v>
      </c>
      <c r="C36" s="17" t="s">
        <v>76</v>
      </c>
      <c r="D36" s="17" t="s">
        <v>35</v>
      </c>
      <c r="G36" s="17">
        <v>3</v>
      </c>
      <c r="H36" s="37">
        <f>I35</f>
        <v>0.52430622222222223</v>
      </c>
      <c r="I36" s="37">
        <f t="shared" si="3"/>
        <v>0.53472322222222224</v>
      </c>
      <c r="J36" s="17" t="s">
        <v>62</v>
      </c>
      <c r="K36" s="17" t="s">
        <v>63</v>
      </c>
      <c r="L36" s="17" t="s">
        <v>24</v>
      </c>
      <c r="M36" s="17" t="s">
        <v>37</v>
      </c>
      <c r="N36" s="17" t="s">
        <v>38</v>
      </c>
      <c r="O36" s="17" t="s">
        <v>39</v>
      </c>
      <c r="P36" s="57"/>
    </row>
    <row r="37" spans="1:26" x14ac:dyDescent="0.25">
      <c r="A37" s="17">
        <v>29</v>
      </c>
      <c r="B37" s="17" t="s">
        <v>80</v>
      </c>
      <c r="C37" s="17" t="s">
        <v>76</v>
      </c>
      <c r="D37" s="17" t="s">
        <v>35</v>
      </c>
      <c r="G37" s="17">
        <v>4</v>
      </c>
      <c r="H37" s="37">
        <f>I36</f>
        <v>0.53472322222222224</v>
      </c>
      <c r="I37" s="37">
        <f t="shared" si="3"/>
        <v>0.54514022222222225</v>
      </c>
      <c r="J37" s="17" t="s">
        <v>39</v>
      </c>
      <c r="K37" s="17" t="s">
        <v>62</v>
      </c>
      <c r="L37" s="17" t="s">
        <v>63</v>
      </c>
      <c r="M37" s="17" t="s">
        <v>24</v>
      </c>
      <c r="N37" s="17" t="s">
        <v>37</v>
      </c>
      <c r="O37" s="17" t="s">
        <v>38</v>
      </c>
      <c r="P37" s="57"/>
      <c r="T37" s="1"/>
      <c r="U37" s="1"/>
    </row>
    <row r="38" spans="1:26" x14ac:dyDescent="0.25">
      <c r="A38" s="17">
        <v>30</v>
      </c>
      <c r="B38" s="17" t="s">
        <v>81</v>
      </c>
      <c r="C38" s="17" t="s">
        <v>76</v>
      </c>
      <c r="D38" s="17" t="s">
        <v>35</v>
      </c>
      <c r="G38" s="17">
        <v>5</v>
      </c>
      <c r="H38" s="37">
        <f>I37</f>
        <v>0.54514022222222225</v>
      </c>
      <c r="I38" s="37">
        <f t="shared" si="3"/>
        <v>0.55555722222222226</v>
      </c>
      <c r="J38" s="17" t="s">
        <v>38</v>
      </c>
      <c r="K38" s="17" t="s">
        <v>39</v>
      </c>
      <c r="L38" s="17" t="s">
        <v>62</v>
      </c>
      <c r="M38" s="17" t="s">
        <v>63</v>
      </c>
      <c r="N38" s="17" t="s">
        <v>24</v>
      </c>
      <c r="O38" s="17" t="s">
        <v>37</v>
      </c>
      <c r="P38" s="57"/>
      <c r="Q38" s="47"/>
      <c r="T38" s="1"/>
      <c r="U38" s="1"/>
    </row>
    <row r="39" spans="1:26" x14ac:dyDescent="0.25">
      <c r="A39" s="17">
        <v>31</v>
      </c>
      <c r="B39" s="17" t="s">
        <v>83</v>
      </c>
      <c r="C39" s="17" t="s">
        <v>84</v>
      </c>
      <c r="D39" s="17" t="s">
        <v>35</v>
      </c>
      <c r="G39" s="17">
        <v>6</v>
      </c>
      <c r="H39" s="37">
        <f>I38</f>
        <v>0.55555722222222226</v>
      </c>
      <c r="I39" s="37">
        <f t="shared" si="3"/>
        <v>0.56597422222222227</v>
      </c>
      <c r="J39" s="17" t="s">
        <v>37</v>
      </c>
      <c r="K39" s="17" t="s">
        <v>38</v>
      </c>
      <c r="L39" s="17" t="s">
        <v>39</v>
      </c>
      <c r="M39" s="17" t="s">
        <v>62</v>
      </c>
      <c r="N39" s="17" t="s">
        <v>63</v>
      </c>
      <c r="O39" s="17" t="s">
        <v>24</v>
      </c>
      <c r="P39" s="57"/>
      <c r="Q39" s="47"/>
      <c r="T39" s="1"/>
      <c r="U39" s="1"/>
    </row>
    <row r="40" spans="1:26" x14ac:dyDescent="0.25">
      <c r="A40" s="17">
        <v>32</v>
      </c>
      <c r="B40" s="17" t="s">
        <v>85</v>
      </c>
      <c r="C40" s="17" t="s">
        <v>84</v>
      </c>
      <c r="D40" s="17" t="s">
        <v>35</v>
      </c>
      <c r="G40" s="57"/>
      <c r="H40" s="62"/>
      <c r="I40" s="62"/>
      <c r="J40" s="57"/>
      <c r="K40" s="57"/>
      <c r="L40" s="57"/>
      <c r="M40" s="57"/>
      <c r="N40" s="57"/>
      <c r="O40" s="57"/>
      <c r="P40" s="57"/>
      <c r="Q40" s="47"/>
      <c r="T40" s="1"/>
      <c r="U40" s="1"/>
    </row>
    <row r="41" spans="1:26" x14ac:dyDescent="0.25">
      <c r="G41" s="57" t="s">
        <v>15</v>
      </c>
      <c r="H41" s="62"/>
      <c r="I41" s="62"/>
      <c r="J41" s="57"/>
      <c r="K41" s="57"/>
      <c r="L41" s="57"/>
      <c r="M41" s="57"/>
      <c r="N41" s="57"/>
      <c r="O41" s="57"/>
      <c r="P41" s="57"/>
      <c r="Q41" s="47"/>
      <c r="T41" s="1"/>
    </row>
    <row r="42" spans="1:26" x14ac:dyDescent="0.25">
      <c r="A42" s="35" t="s">
        <v>74</v>
      </c>
      <c r="B42" s="3"/>
      <c r="C42" s="3"/>
      <c r="D42" s="3"/>
      <c r="E42" s="3"/>
      <c r="G42" s="57"/>
      <c r="H42" s="62"/>
      <c r="I42" s="62"/>
      <c r="J42" s="57"/>
      <c r="K42" s="57"/>
      <c r="L42" s="57"/>
      <c r="M42" s="57"/>
      <c r="N42" s="57"/>
      <c r="O42" s="57"/>
      <c r="P42" s="57"/>
      <c r="Q42" s="47"/>
      <c r="T42" s="1"/>
    </row>
    <row r="43" spans="1:26" x14ac:dyDescent="0.25">
      <c r="A43" s="17">
        <v>33</v>
      </c>
      <c r="B43" s="17" t="s">
        <v>86</v>
      </c>
      <c r="C43" s="17" t="s">
        <v>84</v>
      </c>
      <c r="D43" s="17" t="s">
        <v>35</v>
      </c>
      <c r="H43" s="2" t="s">
        <v>214</v>
      </c>
      <c r="P43" s="57"/>
      <c r="Q43" s="47"/>
      <c r="T43" s="1"/>
    </row>
    <row r="44" spans="1:26" x14ac:dyDescent="0.25">
      <c r="A44" s="17">
        <v>34</v>
      </c>
      <c r="B44" s="17" t="s">
        <v>87</v>
      </c>
      <c r="C44" s="17" t="s">
        <v>84</v>
      </c>
      <c r="D44" s="17" t="s">
        <v>73</v>
      </c>
      <c r="G44" s="64"/>
      <c r="H44" s="63" t="s">
        <v>25</v>
      </c>
      <c r="I44" s="63" t="s">
        <v>26</v>
      </c>
      <c r="J44" s="63" t="s">
        <v>27</v>
      </c>
      <c r="K44" s="63" t="s">
        <v>28</v>
      </c>
      <c r="L44" s="63" t="s">
        <v>29</v>
      </c>
      <c r="M44" s="63" t="s">
        <v>30</v>
      </c>
      <c r="N44" s="63" t="s">
        <v>31</v>
      </c>
      <c r="O44" s="63" t="s">
        <v>32</v>
      </c>
      <c r="Q44" s="47"/>
      <c r="V44" s="2"/>
      <c r="W44" s="2"/>
      <c r="X44" s="2"/>
      <c r="Y44" s="2"/>
      <c r="Z44" s="2"/>
    </row>
    <row r="45" spans="1:26" x14ac:dyDescent="0.25">
      <c r="A45" s="17">
        <v>35</v>
      </c>
      <c r="B45" s="17" t="s">
        <v>88</v>
      </c>
      <c r="C45" s="17" t="s">
        <v>84</v>
      </c>
      <c r="D45" s="17" t="s">
        <v>73</v>
      </c>
      <c r="G45" s="114" t="s">
        <v>213</v>
      </c>
      <c r="H45" s="37">
        <v>0.58333333333333337</v>
      </c>
      <c r="I45" s="37">
        <f>H45+0.010417</f>
        <v>0.59375033333333338</v>
      </c>
      <c r="J45" s="69" t="s">
        <v>24</v>
      </c>
      <c r="K45" s="69" t="s">
        <v>37</v>
      </c>
      <c r="L45" s="69" t="s">
        <v>38</v>
      </c>
      <c r="M45" s="69" t="s">
        <v>39</v>
      </c>
      <c r="N45" s="69"/>
      <c r="O45" s="69"/>
      <c r="Q45" s="47"/>
      <c r="S45" s="48"/>
      <c r="T45" s="48"/>
    </row>
    <row r="46" spans="1:26" x14ac:dyDescent="0.25">
      <c r="A46" s="17">
        <v>36</v>
      </c>
      <c r="B46" s="17" t="s">
        <v>89</v>
      </c>
      <c r="C46" s="17" t="s">
        <v>90</v>
      </c>
      <c r="D46" s="17" t="s">
        <v>35</v>
      </c>
      <c r="G46" s="115"/>
      <c r="H46" s="37">
        <f>I45</f>
        <v>0.59375033333333338</v>
      </c>
      <c r="I46" s="37">
        <f t="shared" ref="I46:I50" si="4">H46+0.010417</f>
        <v>0.60416733333333339</v>
      </c>
      <c r="J46" s="69"/>
      <c r="K46" s="69" t="s">
        <v>24</v>
      </c>
      <c r="L46" s="69" t="s">
        <v>37</v>
      </c>
      <c r="M46" s="69" t="s">
        <v>38</v>
      </c>
      <c r="N46" s="69" t="s">
        <v>66</v>
      </c>
      <c r="O46" s="69"/>
      <c r="S46" s="1"/>
      <c r="T46" s="48"/>
    </row>
    <row r="47" spans="1:26" x14ac:dyDescent="0.25">
      <c r="A47" s="17">
        <v>37</v>
      </c>
      <c r="B47" s="17" t="s">
        <v>91</v>
      </c>
      <c r="C47" s="17" t="s">
        <v>90</v>
      </c>
      <c r="D47" s="17" t="s">
        <v>73</v>
      </c>
      <c r="G47" s="115"/>
      <c r="H47" s="37">
        <f>I46</f>
        <v>0.60416733333333339</v>
      </c>
      <c r="I47" s="37">
        <f t="shared" si="4"/>
        <v>0.6145843333333334</v>
      </c>
      <c r="J47" s="69"/>
      <c r="K47" s="69"/>
      <c r="L47" s="69" t="s">
        <v>24</v>
      </c>
      <c r="M47" s="69" t="s">
        <v>37</v>
      </c>
      <c r="N47" s="69" t="s">
        <v>38</v>
      </c>
      <c r="O47" s="69" t="s">
        <v>66</v>
      </c>
      <c r="S47" s="1"/>
      <c r="T47" s="48"/>
    </row>
    <row r="48" spans="1:26" x14ac:dyDescent="0.25">
      <c r="A48" s="17">
        <v>38</v>
      </c>
      <c r="B48" s="17" t="s">
        <v>92</v>
      </c>
      <c r="C48" s="17" t="s">
        <v>34</v>
      </c>
      <c r="D48" s="17" t="s">
        <v>73</v>
      </c>
      <c r="G48" s="115"/>
      <c r="H48" s="37">
        <f>I47</f>
        <v>0.6145843333333334</v>
      </c>
      <c r="I48" s="37">
        <f t="shared" si="4"/>
        <v>0.62500133333333341</v>
      </c>
      <c r="J48" s="69" t="s">
        <v>66</v>
      </c>
      <c r="K48" s="69"/>
      <c r="L48" s="69"/>
      <c r="M48" s="69" t="s">
        <v>24</v>
      </c>
      <c r="N48" s="69" t="s">
        <v>37</v>
      </c>
      <c r="O48" s="69" t="s">
        <v>38</v>
      </c>
      <c r="S48" s="1"/>
      <c r="T48" s="48"/>
    </row>
    <row r="49" spans="1:20" ht="15" customHeight="1" x14ac:dyDescent="0.25">
      <c r="G49" s="115"/>
      <c r="H49" s="37">
        <f>I48</f>
        <v>0.62500133333333341</v>
      </c>
      <c r="I49" s="37">
        <f t="shared" si="4"/>
        <v>0.63541833333333342</v>
      </c>
      <c r="J49" s="69" t="s">
        <v>38</v>
      </c>
      <c r="K49" s="69" t="s">
        <v>66</v>
      </c>
      <c r="L49" s="69"/>
      <c r="M49" s="69"/>
      <c r="N49" s="69" t="s">
        <v>24</v>
      </c>
      <c r="O49" s="69" t="s">
        <v>37</v>
      </c>
      <c r="S49" s="1"/>
      <c r="T49" s="48"/>
    </row>
    <row r="50" spans="1:20" ht="15" customHeight="1" x14ac:dyDescent="0.25">
      <c r="A50" s="35" t="s">
        <v>82</v>
      </c>
      <c r="B50" s="3"/>
      <c r="C50" s="3"/>
      <c r="D50" s="3"/>
      <c r="E50" s="3"/>
      <c r="G50" s="115"/>
      <c r="H50" s="37">
        <f>I49</f>
        <v>0.63541833333333342</v>
      </c>
      <c r="I50" s="37">
        <f t="shared" si="4"/>
        <v>0.64583533333333343</v>
      </c>
      <c r="J50" s="69" t="s">
        <v>37</v>
      </c>
      <c r="K50" s="69" t="s">
        <v>38</v>
      </c>
      <c r="L50" s="69" t="s">
        <v>66</v>
      </c>
      <c r="M50" s="69"/>
      <c r="N50" s="69"/>
      <c r="O50" s="69" t="s">
        <v>24</v>
      </c>
      <c r="S50" s="1"/>
      <c r="T50" s="48"/>
    </row>
    <row r="51" spans="1:20" ht="15" customHeight="1" x14ac:dyDescent="0.25">
      <c r="A51" s="17">
        <v>39</v>
      </c>
      <c r="B51" s="17" t="s">
        <v>93</v>
      </c>
      <c r="C51" s="17" t="s">
        <v>34</v>
      </c>
      <c r="D51" s="17" t="s">
        <v>73</v>
      </c>
      <c r="S51" s="1"/>
      <c r="T51" s="48"/>
    </row>
    <row r="52" spans="1:20" ht="15" customHeight="1" x14ac:dyDescent="0.25">
      <c r="A52" s="17">
        <v>40</v>
      </c>
      <c r="B52" s="17" t="s">
        <v>94</v>
      </c>
      <c r="C52" s="17" t="s">
        <v>34</v>
      </c>
      <c r="D52" s="17" t="s">
        <v>73</v>
      </c>
      <c r="S52" s="1"/>
      <c r="T52" s="48"/>
    </row>
    <row r="53" spans="1:20" ht="15" customHeight="1" x14ac:dyDescent="0.25">
      <c r="A53" s="17">
        <v>41</v>
      </c>
      <c r="B53" s="17" t="s">
        <v>95</v>
      </c>
      <c r="C53" s="17" t="s">
        <v>34</v>
      </c>
      <c r="D53" s="17" t="s">
        <v>73</v>
      </c>
      <c r="G53" s="2" t="s">
        <v>215</v>
      </c>
      <c r="T53" s="48"/>
    </row>
    <row r="54" spans="1:20" ht="15" customHeight="1" x14ac:dyDescent="0.25">
      <c r="A54" s="17">
        <v>42</v>
      </c>
      <c r="B54" s="17" t="s">
        <v>96</v>
      </c>
      <c r="C54" s="17" t="s">
        <v>34</v>
      </c>
      <c r="D54" s="17" t="s">
        <v>73</v>
      </c>
      <c r="G54" s="64" t="s">
        <v>49</v>
      </c>
      <c r="H54" s="63" t="s">
        <v>50</v>
      </c>
      <c r="I54" s="63" t="s">
        <v>26</v>
      </c>
      <c r="J54" s="63" t="s">
        <v>27</v>
      </c>
      <c r="K54" s="63" t="s">
        <v>28</v>
      </c>
      <c r="L54" s="63" t="s">
        <v>216</v>
      </c>
      <c r="M54" s="63" t="s">
        <v>29</v>
      </c>
      <c r="N54" s="63" t="s">
        <v>30</v>
      </c>
      <c r="O54" s="63" t="s">
        <v>31</v>
      </c>
      <c r="P54" s="63" t="s">
        <v>32</v>
      </c>
      <c r="T54" s="48"/>
    </row>
    <row r="55" spans="1:20" ht="15" customHeight="1" x14ac:dyDescent="0.25">
      <c r="A55" s="17">
        <v>43</v>
      </c>
      <c r="B55" s="17" t="s">
        <v>97</v>
      </c>
      <c r="C55" s="17" t="s">
        <v>34</v>
      </c>
      <c r="D55" s="17" t="s">
        <v>73</v>
      </c>
      <c r="G55" s="17">
        <v>1</v>
      </c>
      <c r="H55" s="37">
        <v>0.65277777777777779</v>
      </c>
      <c r="I55" s="37">
        <f t="shared" ref="I55:I61" si="5">H55+0.010417</f>
        <v>0.6631947777777778</v>
      </c>
      <c r="J55" s="69" t="s">
        <v>24</v>
      </c>
      <c r="K55" s="69" t="s">
        <v>46</v>
      </c>
      <c r="L55" s="19" t="s">
        <v>56</v>
      </c>
      <c r="M55" s="69" t="s">
        <v>66</v>
      </c>
      <c r="N55" s="69"/>
      <c r="O55" s="69"/>
      <c r="P55" s="69"/>
      <c r="T55" s="48"/>
    </row>
    <row r="56" spans="1:20" x14ac:dyDescent="0.25">
      <c r="A56" s="17">
        <v>44</v>
      </c>
      <c r="B56" s="17" t="s">
        <v>98</v>
      </c>
      <c r="C56" s="17" t="s">
        <v>34</v>
      </c>
      <c r="D56" s="17" t="s">
        <v>73</v>
      </c>
      <c r="G56" s="17">
        <v>2</v>
      </c>
      <c r="H56" s="37">
        <f t="shared" ref="H56:H61" si="6">I55</f>
        <v>0.6631947777777778</v>
      </c>
      <c r="I56" s="37">
        <f t="shared" si="5"/>
        <v>0.67361177777777781</v>
      </c>
      <c r="J56" s="69"/>
      <c r="K56" s="69" t="s">
        <v>24</v>
      </c>
      <c r="L56" s="19" t="s">
        <v>46</v>
      </c>
      <c r="M56" s="69" t="s">
        <v>56</v>
      </c>
      <c r="N56" s="69" t="s">
        <v>66</v>
      </c>
      <c r="O56" s="69"/>
      <c r="P56" s="69"/>
      <c r="T56" s="48"/>
    </row>
    <row r="57" spans="1:20" x14ac:dyDescent="0.25">
      <c r="G57" s="17">
        <v>3</v>
      </c>
      <c r="H57" s="37">
        <f t="shared" si="6"/>
        <v>0.67361177777777781</v>
      </c>
      <c r="I57" s="37">
        <f t="shared" si="5"/>
        <v>0.68402877777777782</v>
      </c>
      <c r="J57" s="69"/>
      <c r="K57" s="69"/>
      <c r="L57" s="19" t="s">
        <v>24</v>
      </c>
      <c r="M57" s="69" t="s">
        <v>46</v>
      </c>
      <c r="N57" s="69" t="s">
        <v>56</v>
      </c>
      <c r="O57" s="69" t="s">
        <v>66</v>
      </c>
      <c r="P57" s="69"/>
      <c r="T57" s="48"/>
    </row>
    <row r="58" spans="1:20" x14ac:dyDescent="0.25">
      <c r="A58" s="39" t="s">
        <v>24</v>
      </c>
      <c r="B58" s="116" t="s">
        <v>99</v>
      </c>
      <c r="C58" s="116"/>
      <c r="D58" s="116"/>
      <c r="E58" s="40"/>
      <c r="G58" s="17">
        <v>4</v>
      </c>
      <c r="H58" s="37">
        <f t="shared" si="6"/>
        <v>0.68402877777777782</v>
      </c>
      <c r="I58" s="37">
        <f t="shared" si="5"/>
        <v>0.69444577777777783</v>
      </c>
      <c r="J58" s="69"/>
      <c r="K58" s="69"/>
      <c r="L58" s="19"/>
      <c r="M58" s="69" t="s">
        <v>24</v>
      </c>
      <c r="N58" s="69" t="s">
        <v>46</v>
      </c>
      <c r="O58" s="69" t="s">
        <v>56</v>
      </c>
      <c r="P58" s="69" t="s">
        <v>66</v>
      </c>
      <c r="T58" s="48"/>
    </row>
    <row r="59" spans="1:20" x14ac:dyDescent="0.25">
      <c r="A59" s="17">
        <v>45</v>
      </c>
      <c r="B59" s="17" t="s">
        <v>100</v>
      </c>
      <c r="C59" s="17" t="s">
        <v>101</v>
      </c>
      <c r="D59" s="17" t="s">
        <v>102</v>
      </c>
      <c r="G59" s="17">
        <v>5</v>
      </c>
      <c r="H59" s="37">
        <f t="shared" si="6"/>
        <v>0.69444577777777783</v>
      </c>
      <c r="I59" s="37">
        <f t="shared" si="5"/>
        <v>0.70486277777777784</v>
      </c>
      <c r="J59" s="69" t="s">
        <v>66</v>
      </c>
      <c r="K59" s="69"/>
      <c r="L59" s="19"/>
      <c r="M59" s="69"/>
      <c r="N59" s="69" t="s">
        <v>24</v>
      </c>
      <c r="O59" s="69" t="s">
        <v>46</v>
      </c>
      <c r="P59" s="69" t="s">
        <v>56</v>
      </c>
    </row>
    <row r="60" spans="1:20" x14ac:dyDescent="0.25">
      <c r="A60" s="17">
        <v>46</v>
      </c>
      <c r="B60" s="17" t="s">
        <v>103</v>
      </c>
      <c r="C60" s="17" t="s">
        <v>101</v>
      </c>
      <c r="D60" s="17" t="s">
        <v>102</v>
      </c>
      <c r="G60" s="17">
        <v>6</v>
      </c>
      <c r="H60" s="37">
        <f t="shared" si="6"/>
        <v>0.70486277777777784</v>
      </c>
      <c r="I60" s="37">
        <f t="shared" si="5"/>
        <v>0.71527977777777785</v>
      </c>
      <c r="J60" s="69" t="s">
        <v>56</v>
      </c>
      <c r="K60" s="69" t="s">
        <v>66</v>
      </c>
      <c r="L60" s="19"/>
      <c r="M60" s="69"/>
      <c r="N60" s="69"/>
      <c r="O60" s="69" t="s">
        <v>24</v>
      </c>
      <c r="P60" s="69" t="s">
        <v>46</v>
      </c>
    </row>
    <row r="61" spans="1:20" x14ac:dyDescent="0.25">
      <c r="A61" s="17">
        <v>47</v>
      </c>
      <c r="B61" s="17" t="s">
        <v>104</v>
      </c>
      <c r="C61" s="17" t="s">
        <v>101</v>
      </c>
      <c r="D61" s="17" t="s">
        <v>102</v>
      </c>
      <c r="G61" s="17">
        <v>7</v>
      </c>
      <c r="H61" s="37">
        <f t="shared" si="6"/>
        <v>0.71527977777777785</v>
      </c>
      <c r="I61" s="37">
        <f t="shared" si="5"/>
        <v>0.72569677777777786</v>
      </c>
      <c r="J61" s="69" t="s">
        <v>46</v>
      </c>
      <c r="K61" s="69" t="s">
        <v>56</v>
      </c>
      <c r="L61" s="19" t="s">
        <v>66</v>
      </c>
      <c r="M61" s="69"/>
      <c r="N61" s="69"/>
      <c r="O61" s="69"/>
      <c r="P61" s="69" t="s">
        <v>24</v>
      </c>
    </row>
    <row r="62" spans="1:20" x14ac:dyDescent="0.25">
      <c r="A62" s="17">
        <v>48</v>
      </c>
      <c r="B62" s="17" t="s">
        <v>105</v>
      </c>
      <c r="C62" s="17" t="s">
        <v>101</v>
      </c>
      <c r="D62" s="17" t="s">
        <v>102</v>
      </c>
    </row>
    <row r="63" spans="1:20" x14ac:dyDescent="0.25">
      <c r="A63" s="17">
        <v>49</v>
      </c>
      <c r="B63" s="17" t="s">
        <v>106</v>
      </c>
      <c r="C63" s="17" t="s">
        <v>101</v>
      </c>
      <c r="D63" s="17" t="s">
        <v>102</v>
      </c>
      <c r="P63" s="2"/>
    </row>
    <row r="64" spans="1:20" x14ac:dyDescent="0.25">
      <c r="A64" s="17">
        <v>50</v>
      </c>
      <c r="B64" s="17" t="s">
        <v>107</v>
      </c>
      <c r="C64" s="17" t="s">
        <v>60</v>
      </c>
      <c r="D64" s="17" t="s">
        <v>102</v>
      </c>
    </row>
    <row r="65" spans="1:15" x14ac:dyDescent="0.25">
      <c r="A65" s="17">
        <v>51</v>
      </c>
      <c r="B65" s="17" t="s">
        <v>109</v>
      </c>
      <c r="C65" s="17" t="s">
        <v>60</v>
      </c>
      <c r="D65" s="17" t="s">
        <v>102</v>
      </c>
      <c r="G65" s="2" t="s">
        <v>166</v>
      </c>
    </row>
    <row r="66" spans="1:15" x14ac:dyDescent="0.25">
      <c r="G66" s="43"/>
      <c r="H66" s="46" t="s">
        <v>25</v>
      </c>
      <c r="I66" s="46" t="s">
        <v>26</v>
      </c>
      <c r="J66" s="46" t="s">
        <v>27</v>
      </c>
      <c r="K66" s="46" t="s">
        <v>28</v>
      </c>
      <c r="L66" s="46" t="s">
        <v>29</v>
      </c>
      <c r="M66" s="46" t="s">
        <v>30</v>
      </c>
      <c r="N66" s="46" t="s">
        <v>31</v>
      </c>
      <c r="O66" s="46" t="s">
        <v>32</v>
      </c>
    </row>
    <row r="67" spans="1:15" x14ac:dyDescent="0.25">
      <c r="A67" s="39" t="s">
        <v>108</v>
      </c>
      <c r="B67" s="116" t="s">
        <v>99</v>
      </c>
      <c r="C67" s="116"/>
      <c r="D67" s="116"/>
      <c r="E67" s="40"/>
      <c r="G67" s="114" t="s">
        <v>227</v>
      </c>
      <c r="H67" s="37">
        <v>0.33333333333333331</v>
      </c>
      <c r="I67" s="37">
        <f>H67+0.006944</f>
        <v>0.34027733333333332</v>
      </c>
      <c r="J67" s="17" t="s">
        <v>24</v>
      </c>
      <c r="K67" s="17" t="s">
        <v>37</v>
      </c>
      <c r="L67" s="17" t="s">
        <v>38</v>
      </c>
      <c r="M67" s="17" t="s">
        <v>39</v>
      </c>
      <c r="N67" s="17" t="s">
        <v>62</v>
      </c>
      <c r="O67" s="17"/>
    </row>
    <row r="68" spans="1:15" x14ac:dyDescent="0.25">
      <c r="A68" s="17">
        <v>52</v>
      </c>
      <c r="B68" s="17" t="s">
        <v>110</v>
      </c>
      <c r="C68" s="17" t="s">
        <v>60</v>
      </c>
      <c r="D68" s="17" t="s">
        <v>102</v>
      </c>
      <c r="G68" s="115"/>
      <c r="H68" s="37">
        <f>I67</f>
        <v>0.34027733333333332</v>
      </c>
      <c r="I68" s="37">
        <f t="shared" ref="I68:I72" si="7">H68+0.006944</f>
        <v>0.34722133333333333</v>
      </c>
      <c r="J68" s="17"/>
      <c r="K68" s="17" t="s">
        <v>24</v>
      </c>
      <c r="L68" s="17" t="s">
        <v>37</v>
      </c>
      <c r="M68" s="17" t="s">
        <v>38</v>
      </c>
      <c r="N68" s="17" t="s">
        <v>39</v>
      </c>
      <c r="O68" s="17" t="s">
        <v>62</v>
      </c>
    </row>
    <row r="69" spans="1:15" x14ac:dyDescent="0.25">
      <c r="A69" s="17">
        <v>53</v>
      </c>
      <c r="B69" s="17" t="s">
        <v>111</v>
      </c>
      <c r="C69" s="17" t="s">
        <v>60</v>
      </c>
      <c r="D69" s="17" t="s">
        <v>102</v>
      </c>
      <c r="G69" s="115"/>
      <c r="H69" s="37">
        <f>I68</f>
        <v>0.34722133333333333</v>
      </c>
      <c r="I69" s="37">
        <f t="shared" si="7"/>
        <v>0.35416533333333333</v>
      </c>
      <c r="J69" s="17" t="s">
        <v>62</v>
      </c>
      <c r="K69" s="17"/>
      <c r="L69" s="17" t="s">
        <v>24</v>
      </c>
      <c r="M69" s="17" t="s">
        <v>37</v>
      </c>
      <c r="N69" s="17" t="s">
        <v>38</v>
      </c>
      <c r="O69" s="17" t="s">
        <v>39</v>
      </c>
    </row>
    <row r="70" spans="1:15" x14ac:dyDescent="0.25">
      <c r="A70" s="17">
        <v>54</v>
      </c>
      <c r="B70" s="17" t="s">
        <v>112</v>
      </c>
      <c r="C70" s="17" t="s">
        <v>60</v>
      </c>
      <c r="D70" s="17" t="s">
        <v>102</v>
      </c>
      <c r="G70" s="115"/>
      <c r="H70" s="37">
        <f>I69</f>
        <v>0.35416533333333333</v>
      </c>
      <c r="I70" s="37">
        <f t="shared" si="7"/>
        <v>0.36110933333333334</v>
      </c>
      <c r="J70" s="17" t="s">
        <v>39</v>
      </c>
      <c r="K70" s="17" t="s">
        <v>62</v>
      </c>
      <c r="L70" s="17"/>
      <c r="M70" s="17" t="s">
        <v>24</v>
      </c>
      <c r="N70" s="17" t="s">
        <v>37</v>
      </c>
      <c r="O70" s="17" t="s">
        <v>38</v>
      </c>
    </row>
    <row r="71" spans="1:15" x14ac:dyDescent="0.25">
      <c r="A71" s="17">
        <v>55</v>
      </c>
      <c r="B71" s="17" t="s">
        <v>113</v>
      </c>
      <c r="C71" s="17" t="s">
        <v>114</v>
      </c>
      <c r="D71" s="17" t="s">
        <v>102</v>
      </c>
      <c r="G71" s="115"/>
      <c r="H71" s="37">
        <f>I70</f>
        <v>0.36110933333333334</v>
      </c>
      <c r="I71" s="37">
        <f t="shared" si="7"/>
        <v>0.36805333333333334</v>
      </c>
      <c r="J71" s="17" t="s">
        <v>38</v>
      </c>
      <c r="K71" s="17" t="s">
        <v>39</v>
      </c>
      <c r="L71" s="17" t="s">
        <v>62</v>
      </c>
      <c r="M71" s="17"/>
      <c r="N71" s="17" t="s">
        <v>24</v>
      </c>
      <c r="O71" s="17" t="s">
        <v>37</v>
      </c>
    </row>
    <row r="72" spans="1:15" x14ac:dyDescent="0.25">
      <c r="A72" s="17">
        <v>56</v>
      </c>
      <c r="B72" s="17" t="s">
        <v>115</v>
      </c>
      <c r="C72" s="17" t="s">
        <v>114</v>
      </c>
      <c r="D72" s="17" t="s">
        <v>102</v>
      </c>
      <c r="G72" s="115"/>
      <c r="H72" s="37">
        <f>I71</f>
        <v>0.36805333333333334</v>
      </c>
      <c r="I72" s="37">
        <f t="shared" si="7"/>
        <v>0.37499733333333335</v>
      </c>
      <c r="J72" s="17" t="s">
        <v>37</v>
      </c>
      <c r="K72" s="17" t="s">
        <v>38</v>
      </c>
      <c r="L72" s="17" t="s">
        <v>39</v>
      </c>
      <c r="M72" s="17" t="s">
        <v>62</v>
      </c>
      <c r="N72" s="17"/>
      <c r="O72" s="17" t="s">
        <v>24</v>
      </c>
    </row>
    <row r="73" spans="1:15" x14ac:dyDescent="0.25">
      <c r="A73" s="17">
        <v>57</v>
      </c>
      <c r="B73" s="17" t="s">
        <v>116</v>
      </c>
      <c r="C73" s="17" t="s">
        <v>117</v>
      </c>
      <c r="D73" s="17" t="s">
        <v>102</v>
      </c>
    </row>
    <row r="74" spans="1:15" x14ac:dyDescent="0.25">
      <c r="A74" s="17">
        <v>58</v>
      </c>
      <c r="B74" s="17" t="s">
        <v>118</v>
      </c>
      <c r="C74" s="17" t="s">
        <v>117</v>
      </c>
      <c r="D74" s="17" t="s">
        <v>102</v>
      </c>
      <c r="G74" s="2" t="s">
        <v>228</v>
      </c>
    </row>
    <row r="75" spans="1:15" x14ac:dyDescent="0.25">
      <c r="G75" s="43" t="s">
        <v>49</v>
      </c>
      <c r="H75" s="43" t="s">
        <v>50</v>
      </c>
      <c r="I75" s="43" t="s">
        <v>26</v>
      </c>
      <c r="J75" s="46" t="s">
        <v>27</v>
      </c>
      <c r="K75" s="46" t="s">
        <v>28</v>
      </c>
      <c r="L75" s="46" t="s">
        <v>29</v>
      </c>
      <c r="M75" s="46" t="s">
        <v>30</v>
      </c>
      <c r="N75" s="46" t="s">
        <v>31</v>
      </c>
      <c r="O75" s="46" t="s">
        <v>32</v>
      </c>
    </row>
    <row r="76" spans="1:15" x14ac:dyDescent="0.25">
      <c r="A76" s="39" t="s">
        <v>56</v>
      </c>
      <c r="B76" s="116" t="s">
        <v>99</v>
      </c>
      <c r="C76" s="116"/>
      <c r="D76" s="116"/>
      <c r="E76" s="6"/>
      <c r="G76" s="17">
        <v>1</v>
      </c>
      <c r="H76" s="95">
        <v>0.38194444444444442</v>
      </c>
      <c r="I76" s="95">
        <f>H76+0.010417</f>
        <v>0.39236144444444443</v>
      </c>
      <c r="J76" s="17" t="s">
        <v>24</v>
      </c>
      <c r="K76" s="17" t="s">
        <v>37</v>
      </c>
      <c r="L76" s="17" t="s">
        <v>38</v>
      </c>
      <c r="M76" s="17" t="s">
        <v>39</v>
      </c>
      <c r="N76" s="17" t="s">
        <v>62</v>
      </c>
      <c r="O76" s="17"/>
    </row>
    <row r="77" spans="1:15" x14ac:dyDescent="0.25">
      <c r="A77" s="17">
        <v>59</v>
      </c>
      <c r="B77" s="17" t="s">
        <v>119</v>
      </c>
      <c r="C77" s="17" t="s">
        <v>120</v>
      </c>
      <c r="D77" s="17" t="s">
        <v>102</v>
      </c>
      <c r="G77" s="17">
        <v>2</v>
      </c>
      <c r="H77" s="95">
        <f>I76</f>
        <v>0.39236144444444443</v>
      </c>
      <c r="I77" s="95">
        <f t="shared" ref="I77:I81" si="8">H77+0.010417</f>
        <v>0.40277844444444444</v>
      </c>
      <c r="J77" s="17"/>
      <c r="K77" s="17" t="s">
        <v>24</v>
      </c>
      <c r="L77" s="17" t="s">
        <v>37</v>
      </c>
      <c r="M77" s="17" t="s">
        <v>38</v>
      </c>
      <c r="N77" s="17" t="s">
        <v>39</v>
      </c>
      <c r="O77" s="17" t="s">
        <v>62</v>
      </c>
    </row>
    <row r="78" spans="1:15" x14ac:dyDescent="0.25">
      <c r="A78" s="17">
        <v>60</v>
      </c>
      <c r="B78" s="17" t="s">
        <v>121</v>
      </c>
      <c r="C78" s="17" t="s">
        <v>120</v>
      </c>
      <c r="D78" s="17" t="s">
        <v>102</v>
      </c>
      <c r="G78" s="17">
        <v>3</v>
      </c>
      <c r="H78" s="95">
        <f t="shared" ref="H78:H81" si="9">I77</f>
        <v>0.40277844444444444</v>
      </c>
      <c r="I78" s="95">
        <f t="shared" si="8"/>
        <v>0.41319544444444445</v>
      </c>
      <c r="J78" s="17" t="s">
        <v>62</v>
      </c>
      <c r="K78" s="17"/>
      <c r="L78" s="17" t="s">
        <v>24</v>
      </c>
      <c r="M78" s="17" t="s">
        <v>37</v>
      </c>
      <c r="N78" s="17" t="s">
        <v>38</v>
      </c>
      <c r="O78" s="17" t="s">
        <v>39</v>
      </c>
    </row>
    <row r="79" spans="1:15" x14ac:dyDescent="0.25">
      <c r="A79" s="17">
        <v>61</v>
      </c>
      <c r="B79" s="17" t="s">
        <v>122</v>
      </c>
      <c r="C79" s="17" t="s">
        <v>123</v>
      </c>
      <c r="D79" s="17" t="s">
        <v>102</v>
      </c>
      <c r="G79" s="17">
        <v>4</v>
      </c>
      <c r="H79" s="95">
        <f t="shared" si="9"/>
        <v>0.41319544444444445</v>
      </c>
      <c r="I79" s="95">
        <f t="shared" si="8"/>
        <v>0.42361244444444446</v>
      </c>
      <c r="J79" s="17" t="s">
        <v>39</v>
      </c>
      <c r="K79" s="17" t="s">
        <v>62</v>
      </c>
      <c r="L79" s="17"/>
      <c r="M79" s="17" t="s">
        <v>24</v>
      </c>
      <c r="N79" s="17" t="s">
        <v>37</v>
      </c>
      <c r="O79" s="17" t="s">
        <v>38</v>
      </c>
    </row>
    <row r="80" spans="1:15" x14ac:dyDescent="0.25">
      <c r="A80" s="17">
        <v>62</v>
      </c>
      <c r="B80" s="17" t="s">
        <v>124</v>
      </c>
      <c r="C80" s="17" t="s">
        <v>123</v>
      </c>
      <c r="D80" s="17" t="s">
        <v>102</v>
      </c>
      <c r="G80" s="17">
        <v>5</v>
      </c>
      <c r="H80" s="95">
        <f t="shared" si="9"/>
        <v>0.42361244444444446</v>
      </c>
      <c r="I80" s="95">
        <f t="shared" si="8"/>
        <v>0.43402944444444447</v>
      </c>
      <c r="J80" s="17" t="s">
        <v>38</v>
      </c>
      <c r="K80" s="17" t="s">
        <v>39</v>
      </c>
      <c r="L80" s="17" t="s">
        <v>62</v>
      </c>
      <c r="M80" s="17"/>
      <c r="N80" s="17" t="s">
        <v>24</v>
      </c>
      <c r="O80" s="17" t="s">
        <v>37</v>
      </c>
    </row>
    <row r="81" spans="1:16" x14ac:dyDescent="0.25">
      <c r="A81" s="17">
        <v>63</v>
      </c>
      <c r="B81" s="17" t="s">
        <v>125</v>
      </c>
      <c r="C81" s="17" t="s">
        <v>123</v>
      </c>
      <c r="D81" s="17" t="s">
        <v>126</v>
      </c>
      <c r="G81" s="17">
        <v>6</v>
      </c>
      <c r="H81" s="95">
        <f t="shared" si="9"/>
        <v>0.43402944444444447</v>
      </c>
      <c r="I81" s="95">
        <f t="shared" si="8"/>
        <v>0.44444644444444448</v>
      </c>
      <c r="J81" s="17" t="s">
        <v>37</v>
      </c>
      <c r="K81" s="17" t="s">
        <v>38</v>
      </c>
      <c r="L81" s="17" t="s">
        <v>39</v>
      </c>
      <c r="M81" s="17" t="s">
        <v>62</v>
      </c>
      <c r="N81" s="17"/>
      <c r="O81" s="17" t="s">
        <v>24</v>
      </c>
    </row>
    <row r="82" spans="1:16" x14ac:dyDescent="0.25">
      <c r="A82" s="17">
        <v>64</v>
      </c>
      <c r="B82" s="17" t="s">
        <v>127</v>
      </c>
      <c r="C82" s="17" t="s">
        <v>123</v>
      </c>
      <c r="D82" s="17" t="s">
        <v>126</v>
      </c>
      <c r="H82" s="1"/>
      <c r="I82" s="1"/>
    </row>
    <row r="83" spans="1:16" x14ac:dyDescent="0.25">
      <c r="A83" s="17">
        <v>65</v>
      </c>
      <c r="B83" s="17" t="s">
        <v>128</v>
      </c>
      <c r="C83" s="17" t="s">
        <v>123</v>
      </c>
      <c r="D83" s="17" t="s">
        <v>126</v>
      </c>
      <c r="G83" t="s">
        <v>15</v>
      </c>
    </row>
    <row r="85" spans="1:16" x14ac:dyDescent="0.25">
      <c r="A85" s="39" t="s">
        <v>66</v>
      </c>
      <c r="B85" s="116" t="s">
        <v>99</v>
      </c>
      <c r="C85" s="116"/>
      <c r="D85" s="116"/>
      <c r="E85" s="6"/>
      <c r="H85" s="2" t="s">
        <v>214</v>
      </c>
    </row>
    <row r="86" spans="1:16" x14ac:dyDescent="0.25">
      <c r="A86" s="17">
        <v>66</v>
      </c>
      <c r="B86" s="17" t="s">
        <v>129</v>
      </c>
      <c r="C86" s="17" t="s">
        <v>123</v>
      </c>
      <c r="D86" s="17" t="s">
        <v>126</v>
      </c>
      <c r="G86" s="45"/>
      <c r="H86" s="96" t="s">
        <v>25</v>
      </c>
      <c r="I86" s="96" t="s">
        <v>26</v>
      </c>
      <c r="J86" s="96" t="s">
        <v>27</v>
      </c>
      <c r="K86" s="96" t="s">
        <v>28</v>
      </c>
      <c r="L86" s="96" t="s">
        <v>29</v>
      </c>
      <c r="M86" s="96" t="s">
        <v>30</v>
      </c>
      <c r="N86" s="96" t="s">
        <v>31</v>
      </c>
      <c r="O86" s="96" t="s">
        <v>32</v>
      </c>
    </row>
    <row r="87" spans="1:16" x14ac:dyDescent="0.25">
      <c r="A87" s="17">
        <v>67</v>
      </c>
      <c r="B87" s="17" t="s">
        <v>130</v>
      </c>
      <c r="C87" s="17" t="s">
        <v>123</v>
      </c>
      <c r="D87" s="17" t="s">
        <v>126</v>
      </c>
      <c r="G87" s="114" t="s">
        <v>229</v>
      </c>
      <c r="H87" s="95">
        <v>0.4513888888888889</v>
      </c>
      <c r="I87" s="95">
        <f>H87+0.010417</f>
        <v>0.4618058888888889</v>
      </c>
      <c r="J87" s="17" t="s">
        <v>24</v>
      </c>
      <c r="K87" s="17" t="s">
        <v>37</v>
      </c>
      <c r="L87" s="17" t="s">
        <v>56</v>
      </c>
      <c r="M87" s="17" t="s">
        <v>66</v>
      </c>
      <c r="N87" s="17"/>
      <c r="O87" s="17"/>
    </row>
    <row r="88" spans="1:16" x14ac:dyDescent="0.25">
      <c r="A88" s="17">
        <v>68</v>
      </c>
      <c r="B88" s="17" t="s">
        <v>131</v>
      </c>
      <c r="C88" s="17" t="s">
        <v>101</v>
      </c>
      <c r="D88" s="17" t="s">
        <v>126</v>
      </c>
      <c r="G88" s="115"/>
      <c r="H88" s="95">
        <f>I87</f>
        <v>0.4618058888888889</v>
      </c>
      <c r="I88" s="95">
        <f t="shared" ref="I88:I92" si="10">H88+0.010417</f>
        <v>0.47222288888888891</v>
      </c>
      <c r="J88" s="17"/>
      <c r="K88" s="17" t="s">
        <v>24</v>
      </c>
      <c r="L88" s="17" t="s">
        <v>37</v>
      </c>
      <c r="M88" s="17" t="s">
        <v>56</v>
      </c>
      <c r="N88" s="17" t="s">
        <v>66</v>
      </c>
      <c r="O88" s="17"/>
    </row>
    <row r="89" spans="1:16" x14ac:dyDescent="0.25">
      <c r="A89" s="17">
        <v>69</v>
      </c>
      <c r="B89" s="17" t="s">
        <v>132</v>
      </c>
      <c r="C89" s="41" t="s">
        <v>133</v>
      </c>
      <c r="D89" s="17" t="s">
        <v>126</v>
      </c>
      <c r="G89" s="115"/>
      <c r="H89" s="95">
        <f>I88</f>
        <v>0.47222288888888891</v>
      </c>
      <c r="I89" s="95">
        <f t="shared" si="10"/>
        <v>0.48263988888888892</v>
      </c>
      <c r="J89" s="17"/>
      <c r="K89" s="17"/>
      <c r="L89" s="17" t="s">
        <v>24</v>
      </c>
      <c r="M89" s="17" t="s">
        <v>37</v>
      </c>
      <c r="N89" s="17" t="s">
        <v>56</v>
      </c>
      <c r="O89" s="17" t="s">
        <v>66</v>
      </c>
    </row>
    <row r="90" spans="1:16" ht="14.25" customHeight="1" x14ac:dyDescent="0.25">
      <c r="A90" s="17">
        <v>70</v>
      </c>
      <c r="B90" s="17" t="s">
        <v>134</v>
      </c>
      <c r="C90" s="41" t="s">
        <v>133</v>
      </c>
      <c r="D90" s="17" t="s">
        <v>126</v>
      </c>
      <c r="G90" s="115"/>
      <c r="H90" s="95">
        <f>I89</f>
        <v>0.48263988888888892</v>
      </c>
      <c r="I90" s="95">
        <f t="shared" si="10"/>
        <v>0.49305688888888893</v>
      </c>
      <c r="J90" s="17" t="s">
        <v>66</v>
      </c>
      <c r="K90" s="17"/>
      <c r="L90" s="17"/>
      <c r="M90" s="17" t="s">
        <v>24</v>
      </c>
      <c r="N90" s="17" t="s">
        <v>37</v>
      </c>
      <c r="O90" s="17" t="s">
        <v>56</v>
      </c>
    </row>
    <row r="91" spans="1:16" x14ac:dyDescent="0.25">
      <c r="A91" s="17">
        <v>71</v>
      </c>
      <c r="B91" s="17" t="s">
        <v>135</v>
      </c>
      <c r="C91" s="41" t="s">
        <v>133</v>
      </c>
      <c r="D91" s="17" t="s">
        <v>102</v>
      </c>
      <c r="G91" s="115"/>
      <c r="H91" s="95">
        <f>I90</f>
        <v>0.49305688888888893</v>
      </c>
      <c r="I91" s="95">
        <f t="shared" si="10"/>
        <v>0.50347388888888889</v>
      </c>
      <c r="J91" s="17" t="s">
        <v>56</v>
      </c>
      <c r="K91" s="17" t="s">
        <v>66</v>
      </c>
      <c r="L91" s="17"/>
      <c r="M91" s="17"/>
      <c r="N91" s="17" t="s">
        <v>24</v>
      </c>
      <c r="O91" s="17" t="s">
        <v>37</v>
      </c>
    </row>
    <row r="92" spans="1:16" x14ac:dyDescent="0.25">
      <c r="A92" s="58"/>
      <c r="B92" s="118"/>
      <c r="C92" s="118"/>
      <c r="D92" s="118"/>
      <c r="E92" s="57"/>
      <c r="G92" s="115"/>
      <c r="H92" s="95">
        <f>I91</f>
        <v>0.50347388888888889</v>
      </c>
      <c r="I92" s="95">
        <f t="shared" si="10"/>
        <v>0.5138908888888889</v>
      </c>
      <c r="J92" s="17" t="s">
        <v>37</v>
      </c>
      <c r="K92" s="17" t="s">
        <v>56</v>
      </c>
      <c r="L92" s="17" t="s">
        <v>66</v>
      </c>
      <c r="M92" s="17"/>
      <c r="N92" s="17"/>
      <c r="O92" s="17" t="s">
        <v>24</v>
      </c>
    </row>
    <row r="93" spans="1:16" x14ac:dyDescent="0.25">
      <c r="A93" s="39" t="s">
        <v>74</v>
      </c>
      <c r="B93" s="6"/>
      <c r="C93" s="53" t="s">
        <v>201</v>
      </c>
      <c r="D93" s="6"/>
      <c r="E93" s="6"/>
    </row>
    <row r="94" spans="1:16" x14ac:dyDescent="0.25">
      <c r="A94" s="17">
        <v>72</v>
      </c>
      <c r="B94" s="17" t="s">
        <v>136</v>
      </c>
      <c r="C94" s="17" t="s">
        <v>101</v>
      </c>
      <c r="D94" s="17" t="s">
        <v>137</v>
      </c>
    </row>
    <row r="95" spans="1:16" x14ac:dyDescent="0.25">
      <c r="A95" s="17">
        <v>73</v>
      </c>
      <c r="B95" s="17" t="s">
        <v>138</v>
      </c>
      <c r="C95" s="17" t="s">
        <v>101</v>
      </c>
      <c r="D95" s="17" t="s">
        <v>137</v>
      </c>
      <c r="G95" s="2" t="s">
        <v>230</v>
      </c>
    </row>
    <row r="96" spans="1:16" x14ac:dyDescent="0.25">
      <c r="A96" s="17">
        <v>74</v>
      </c>
      <c r="B96" s="17" t="s">
        <v>139</v>
      </c>
      <c r="C96" s="17" t="s">
        <v>140</v>
      </c>
      <c r="D96" s="17" t="s">
        <v>137</v>
      </c>
      <c r="G96" s="45" t="s">
        <v>49</v>
      </c>
      <c r="H96" s="96" t="s">
        <v>50</v>
      </c>
      <c r="I96" s="96" t="s">
        <v>26</v>
      </c>
      <c r="J96" s="96" t="s">
        <v>27</v>
      </c>
      <c r="K96" s="96" t="s">
        <v>28</v>
      </c>
      <c r="L96" s="96" t="s">
        <v>29</v>
      </c>
      <c r="M96" s="96" t="s">
        <v>216</v>
      </c>
      <c r="N96" s="96" t="s">
        <v>30</v>
      </c>
      <c r="O96" s="96" t="s">
        <v>31</v>
      </c>
      <c r="P96" s="96" t="s">
        <v>32</v>
      </c>
    </row>
    <row r="97" spans="1:24" x14ac:dyDescent="0.25">
      <c r="A97" s="17">
        <v>75</v>
      </c>
      <c r="B97" s="17" t="s">
        <v>141</v>
      </c>
      <c r="C97" s="17" t="s">
        <v>140</v>
      </c>
      <c r="D97" s="17" t="s">
        <v>137</v>
      </c>
      <c r="G97" s="17">
        <v>1</v>
      </c>
      <c r="H97" s="95">
        <v>0.52083333333333337</v>
      </c>
      <c r="I97" s="95">
        <f t="shared" ref="I97:I103" si="11">H97+0.010417</f>
        <v>0.53125033333333338</v>
      </c>
      <c r="J97" s="17" t="s">
        <v>24</v>
      </c>
      <c r="K97" s="17" t="s">
        <v>46</v>
      </c>
      <c r="L97" s="17" t="s">
        <v>56</v>
      </c>
      <c r="M97" s="19" t="s">
        <v>66</v>
      </c>
      <c r="N97" s="17"/>
      <c r="O97" s="17"/>
      <c r="P97" s="17"/>
    </row>
    <row r="98" spans="1:24" x14ac:dyDescent="0.25">
      <c r="A98" s="17">
        <v>76</v>
      </c>
      <c r="B98" s="17" t="s">
        <v>142</v>
      </c>
      <c r="C98" s="17" t="s">
        <v>117</v>
      </c>
      <c r="D98" s="17" t="s">
        <v>137</v>
      </c>
      <c r="G98" s="17">
        <v>2</v>
      </c>
      <c r="H98" s="95">
        <f t="shared" ref="H98:H103" si="12">I97</f>
        <v>0.53125033333333338</v>
      </c>
      <c r="I98" s="95">
        <f t="shared" si="11"/>
        <v>0.54166733333333339</v>
      </c>
      <c r="J98" s="17"/>
      <c r="K98" s="17" t="s">
        <v>24</v>
      </c>
      <c r="L98" s="17" t="s">
        <v>46</v>
      </c>
      <c r="M98" s="19" t="s">
        <v>56</v>
      </c>
      <c r="N98" s="69" t="s">
        <v>66</v>
      </c>
      <c r="O98" s="17"/>
      <c r="P98" s="17"/>
    </row>
    <row r="99" spans="1:24" x14ac:dyDescent="0.25">
      <c r="A99" s="17">
        <v>77</v>
      </c>
      <c r="B99" s="17" t="s">
        <v>143</v>
      </c>
      <c r="C99" s="17" t="s">
        <v>123</v>
      </c>
      <c r="D99" s="17" t="s">
        <v>137</v>
      </c>
      <c r="G99" s="17">
        <v>3</v>
      </c>
      <c r="H99" s="95">
        <f t="shared" si="12"/>
        <v>0.54166733333333339</v>
      </c>
      <c r="I99" s="95">
        <f t="shared" si="11"/>
        <v>0.5520843333333334</v>
      </c>
      <c r="J99" s="17"/>
      <c r="K99" s="17"/>
      <c r="L99" s="17" t="s">
        <v>24</v>
      </c>
      <c r="M99" s="19" t="s">
        <v>46</v>
      </c>
      <c r="N99" s="17" t="s">
        <v>56</v>
      </c>
      <c r="O99" s="69" t="s">
        <v>66</v>
      </c>
      <c r="P99" s="17"/>
    </row>
    <row r="100" spans="1:24" x14ac:dyDescent="0.25">
      <c r="A100" s="17">
        <v>78</v>
      </c>
      <c r="B100" s="17" t="s">
        <v>144</v>
      </c>
      <c r="C100" s="17" t="s">
        <v>120</v>
      </c>
      <c r="D100" s="17" t="s">
        <v>137</v>
      </c>
      <c r="G100" s="17">
        <v>4</v>
      </c>
      <c r="H100" s="95">
        <f t="shared" si="12"/>
        <v>0.5520843333333334</v>
      </c>
      <c r="I100" s="95">
        <f t="shared" si="11"/>
        <v>0.56250133333333341</v>
      </c>
      <c r="J100" s="17"/>
      <c r="K100" s="17"/>
      <c r="L100" s="17"/>
      <c r="M100" s="19" t="s">
        <v>24</v>
      </c>
      <c r="N100" s="17" t="s">
        <v>46</v>
      </c>
      <c r="O100" s="17" t="s">
        <v>56</v>
      </c>
      <c r="P100" s="69" t="s">
        <v>66</v>
      </c>
    </row>
    <row r="101" spans="1:24" x14ac:dyDescent="0.25">
      <c r="G101" s="17">
        <v>5</v>
      </c>
      <c r="H101" s="95">
        <f t="shared" si="12"/>
        <v>0.56250133333333341</v>
      </c>
      <c r="I101" s="95">
        <f t="shared" si="11"/>
        <v>0.57291833333333342</v>
      </c>
      <c r="J101" s="69" t="s">
        <v>66</v>
      </c>
      <c r="K101" s="17"/>
      <c r="L101" s="17"/>
      <c r="M101" s="19"/>
      <c r="N101" s="17" t="s">
        <v>24</v>
      </c>
      <c r="O101" s="17" t="s">
        <v>46</v>
      </c>
      <c r="P101" s="17" t="s">
        <v>56</v>
      </c>
    </row>
    <row r="102" spans="1:24" x14ac:dyDescent="0.25">
      <c r="A102" s="39" t="s">
        <v>82</v>
      </c>
      <c r="B102" s="6"/>
      <c r="C102" s="53" t="s">
        <v>201</v>
      </c>
      <c r="D102" s="6"/>
      <c r="E102" s="6"/>
      <c r="G102" s="17">
        <v>6</v>
      </c>
      <c r="H102" s="95">
        <f t="shared" si="12"/>
        <v>0.57291833333333342</v>
      </c>
      <c r="I102" s="95">
        <f t="shared" si="11"/>
        <v>0.58333533333333343</v>
      </c>
      <c r="J102" s="17" t="s">
        <v>56</v>
      </c>
      <c r="K102" s="69" t="s">
        <v>66</v>
      </c>
      <c r="L102" s="17"/>
      <c r="M102" s="19"/>
      <c r="N102" s="17"/>
      <c r="O102" s="17" t="s">
        <v>24</v>
      </c>
      <c r="P102" s="17" t="s">
        <v>46</v>
      </c>
    </row>
    <row r="103" spans="1:24" x14ac:dyDescent="0.25">
      <c r="A103" s="17">
        <v>79</v>
      </c>
      <c r="B103" s="17" t="s">
        <v>145</v>
      </c>
      <c r="C103" s="17" t="s">
        <v>120</v>
      </c>
      <c r="D103" s="17" t="s">
        <v>137</v>
      </c>
      <c r="G103" s="17">
        <v>7</v>
      </c>
      <c r="H103" s="95">
        <f t="shared" si="12"/>
        <v>0.58333533333333343</v>
      </c>
      <c r="I103" s="95">
        <f t="shared" si="11"/>
        <v>0.59375233333333344</v>
      </c>
      <c r="J103" s="17" t="s">
        <v>46</v>
      </c>
      <c r="K103" s="17" t="s">
        <v>56</v>
      </c>
      <c r="L103" s="69" t="s">
        <v>66</v>
      </c>
      <c r="M103" s="19"/>
      <c r="N103" s="17"/>
      <c r="O103" s="17"/>
      <c r="P103" s="17" t="s">
        <v>24</v>
      </c>
    </row>
    <row r="104" spans="1:24" x14ac:dyDescent="0.25">
      <c r="A104" s="17">
        <v>80</v>
      </c>
      <c r="B104" s="17" t="s">
        <v>146</v>
      </c>
      <c r="C104" s="17" t="s">
        <v>60</v>
      </c>
      <c r="D104" s="17" t="s">
        <v>137</v>
      </c>
      <c r="G104" s="87"/>
      <c r="H104" s="103"/>
      <c r="I104" s="103"/>
      <c r="J104" s="87"/>
      <c r="K104" s="87"/>
      <c r="L104" s="87"/>
      <c r="M104" s="87"/>
      <c r="N104" s="87"/>
      <c r="O104" s="87"/>
    </row>
    <row r="105" spans="1:24" x14ac:dyDescent="0.25">
      <c r="A105" s="17">
        <v>81</v>
      </c>
      <c r="B105" s="17" t="s">
        <v>147</v>
      </c>
      <c r="C105" s="17" t="s">
        <v>60</v>
      </c>
      <c r="D105" s="17" t="s">
        <v>137</v>
      </c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1:24" x14ac:dyDescent="0.25">
      <c r="A106" s="17">
        <v>82</v>
      </c>
      <c r="B106" s="17" t="s">
        <v>148</v>
      </c>
      <c r="C106" s="17" t="s">
        <v>60</v>
      </c>
      <c r="D106" s="17" t="s">
        <v>137</v>
      </c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1:24" x14ac:dyDescent="0.25">
      <c r="A107" s="17">
        <v>83</v>
      </c>
      <c r="B107" s="17" t="s">
        <v>149</v>
      </c>
      <c r="C107" s="17" t="s">
        <v>45</v>
      </c>
      <c r="D107" s="17" t="s">
        <v>137</v>
      </c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1:24" ht="18.75" x14ac:dyDescent="0.3">
      <c r="A108" s="17">
        <v>84</v>
      </c>
      <c r="B108" s="17" t="s">
        <v>150</v>
      </c>
      <c r="C108" s="17" t="s">
        <v>45</v>
      </c>
      <c r="D108" s="17" t="s">
        <v>137</v>
      </c>
      <c r="G108" s="87"/>
      <c r="H108" s="104"/>
      <c r="I108" s="87"/>
      <c r="J108" s="87"/>
      <c r="K108" s="87"/>
      <c r="L108" s="87"/>
      <c r="M108" s="87"/>
      <c r="N108" s="87"/>
      <c r="O108" s="87"/>
    </row>
    <row r="109" spans="1:24" x14ac:dyDescent="0.25">
      <c r="A109" s="17">
        <v>85</v>
      </c>
      <c r="B109" s="17" t="s">
        <v>151</v>
      </c>
      <c r="C109" s="17" t="s">
        <v>45</v>
      </c>
      <c r="D109" s="17" t="s">
        <v>137</v>
      </c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1:24" x14ac:dyDescent="0.25">
      <c r="A110" s="17">
        <v>86</v>
      </c>
      <c r="B110" s="17" t="s">
        <v>152</v>
      </c>
      <c r="C110" s="17" t="s">
        <v>45</v>
      </c>
      <c r="D110" s="17" t="s">
        <v>137</v>
      </c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1:24" x14ac:dyDescent="0.25">
      <c r="G111" s="87"/>
      <c r="H111" s="89"/>
      <c r="I111" s="89"/>
      <c r="J111" s="89"/>
      <c r="K111" s="89"/>
      <c r="L111" s="89"/>
      <c r="M111" s="89"/>
      <c r="N111" s="89"/>
      <c r="O111" s="89"/>
      <c r="R111" s="117" t="s">
        <v>169</v>
      </c>
      <c r="S111" s="117"/>
      <c r="T111" s="117"/>
      <c r="U111" s="117"/>
      <c r="V111" s="117"/>
      <c r="W111" s="117"/>
      <c r="X111" s="117"/>
    </row>
    <row r="112" spans="1:24" x14ac:dyDescent="0.25">
      <c r="A112" s="59" t="s">
        <v>24</v>
      </c>
      <c r="B112" s="60"/>
      <c r="C112" s="61" t="s">
        <v>202</v>
      </c>
      <c r="D112" s="60"/>
      <c r="E112" s="60"/>
      <c r="G112" s="93"/>
      <c r="H112" s="103"/>
      <c r="I112" s="103"/>
      <c r="J112" s="87"/>
      <c r="K112" s="87"/>
      <c r="L112" s="87"/>
      <c r="M112" s="87"/>
      <c r="N112" s="87"/>
      <c r="O112" s="87"/>
      <c r="R112" s="49" t="s">
        <v>170</v>
      </c>
      <c r="S112" s="49" t="s">
        <v>171</v>
      </c>
      <c r="T112" s="49" t="s">
        <v>21</v>
      </c>
      <c r="U112" s="49" t="s">
        <v>172</v>
      </c>
    </row>
    <row r="113" spans="1:27" x14ac:dyDescent="0.25">
      <c r="A113" s="17">
        <v>87</v>
      </c>
      <c r="B113" s="17" t="s">
        <v>153</v>
      </c>
      <c r="C113" s="17" t="s">
        <v>120</v>
      </c>
      <c r="D113" s="17" t="s">
        <v>154</v>
      </c>
      <c r="E113" s="17"/>
      <c r="G113" s="94"/>
      <c r="H113" s="103"/>
      <c r="I113" s="103"/>
      <c r="J113" s="87"/>
      <c r="K113" s="87"/>
      <c r="L113" s="87"/>
      <c r="M113" s="87"/>
      <c r="N113" s="87"/>
      <c r="O113" s="87"/>
      <c r="R113" s="50" t="s">
        <v>173</v>
      </c>
      <c r="S113" s="51" t="s">
        <v>174</v>
      </c>
      <c r="T113" t="s">
        <v>175</v>
      </c>
      <c r="U113" s="5">
        <v>33</v>
      </c>
    </row>
    <row r="114" spans="1:27" x14ac:dyDescent="0.25">
      <c r="A114" s="17">
        <v>88</v>
      </c>
      <c r="B114" s="17" t="s">
        <v>155</v>
      </c>
      <c r="C114" s="17" t="s">
        <v>120</v>
      </c>
      <c r="D114" s="17" t="s">
        <v>154</v>
      </c>
      <c r="E114" s="17"/>
      <c r="G114" s="94"/>
      <c r="H114" s="103"/>
      <c r="I114" s="103"/>
      <c r="J114" s="87"/>
      <c r="K114" s="87"/>
      <c r="L114" s="87"/>
      <c r="M114" s="87"/>
      <c r="N114" s="87"/>
      <c r="O114" s="87"/>
      <c r="R114" t="s">
        <v>176</v>
      </c>
      <c r="S114" s="51">
        <v>3</v>
      </c>
      <c r="T114" t="s">
        <v>177</v>
      </c>
      <c r="U114" s="5">
        <v>11</v>
      </c>
    </row>
    <row r="115" spans="1:27" x14ac:dyDescent="0.25">
      <c r="A115" s="17">
        <v>89</v>
      </c>
      <c r="B115" s="17" t="s">
        <v>156</v>
      </c>
      <c r="C115" s="17" t="s">
        <v>45</v>
      </c>
      <c r="D115" s="17" t="s">
        <v>154</v>
      </c>
      <c r="E115" s="17"/>
      <c r="G115" s="94"/>
      <c r="H115" s="103"/>
      <c r="I115" s="103"/>
      <c r="J115" s="87"/>
      <c r="K115" s="87"/>
      <c r="L115" s="87"/>
      <c r="M115" s="87"/>
      <c r="N115" s="87"/>
      <c r="O115" s="87"/>
      <c r="R115" t="s">
        <v>178</v>
      </c>
      <c r="S115" s="51">
        <v>4</v>
      </c>
      <c r="T115" t="s">
        <v>179</v>
      </c>
      <c r="U115" s="5">
        <v>19</v>
      </c>
      <c r="Z115">
        <v>2</v>
      </c>
      <c r="AA115">
        <v>44</v>
      </c>
    </row>
    <row r="116" spans="1:27" x14ac:dyDescent="0.25">
      <c r="A116" s="17">
        <v>90</v>
      </c>
      <c r="B116" s="17" t="s">
        <v>157</v>
      </c>
      <c r="C116" s="17" t="s">
        <v>45</v>
      </c>
      <c r="D116" s="17" t="s">
        <v>154</v>
      </c>
      <c r="E116" s="17"/>
      <c r="G116" s="94"/>
      <c r="H116" s="103"/>
      <c r="I116" s="103"/>
      <c r="J116" s="87"/>
      <c r="K116" s="87"/>
      <c r="L116" s="87"/>
      <c r="M116" s="87"/>
      <c r="N116" s="87"/>
      <c r="O116" s="87"/>
      <c r="R116" s="50" t="s">
        <v>180</v>
      </c>
      <c r="S116" s="51">
        <v>5</v>
      </c>
      <c r="T116" t="s">
        <v>181</v>
      </c>
      <c r="U116" s="5">
        <v>8</v>
      </c>
      <c r="Z116">
        <v>3</v>
      </c>
      <c r="AA116">
        <v>27</v>
      </c>
    </row>
    <row r="117" spans="1:27" x14ac:dyDescent="0.25">
      <c r="A117" s="17">
        <v>91</v>
      </c>
      <c r="B117" s="17" t="s">
        <v>158</v>
      </c>
      <c r="C117" s="17" t="s">
        <v>45</v>
      </c>
      <c r="D117" s="17" t="s">
        <v>154</v>
      </c>
      <c r="E117" s="17"/>
      <c r="G117" s="94"/>
      <c r="H117" s="103"/>
      <c r="I117" s="103"/>
      <c r="J117" s="87"/>
      <c r="K117" s="87"/>
      <c r="L117" s="87"/>
      <c r="M117" s="87"/>
      <c r="N117" s="87"/>
      <c r="O117" s="87"/>
      <c r="R117" t="s">
        <v>182</v>
      </c>
      <c r="S117" s="51">
        <v>6</v>
      </c>
      <c r="T117" t="s">
        <v>183</v>
      </c>
      <c r="U117" s="5">
        <v>15</v>
      </c>
      <c r="Z117">
        <v>4</v>
      </c>
      <c r="AA117">
        <v>15</v>
      </c>
    </row>
    <row r="118" spans="1:27" x14ac:dyDescent="0.25">
      <c r="A118" s="17">
        <v>92</v>
      </c>
      <c r="B118" s="17" t="s">
        <v>159</v>
      </c>
      <c r="C118" s="17" t="s">
        <v>45</v>
      </c>
      <c r="D118" s="17" t="s">
        <v>154</v>
      </c>
      <c r="E118" s="17"/>
      <c r="G118" s="87"/>
      <c r="H118" s="87"/>
      <c r="I118" s="87"/>
      <c r="J118" s="87"/>
      <c r="K118" s="87"/>
      <c r="L118" s="87"/>
      <c r="M118" s="87"/>
      <c r="N118" s="87"/>
      <c r="O118" s="87"/>
      <c r="T118" t="s">
        <v>184</v>
      </c>
      <c r="U118" s="5">
        <v>10</v>
      </c>
      <c r="Z118">
        <v>5</v>
      </c>
      <c r="AA118">
        <v>10</v>
      </c>
    </row>
    <row r="119" spans="1:27" x14ac:dyDescent="0.25">
      <c r="A119" s="17">
        <v>93</v>
      </c>
      <c r="B119" s="17" t="s">
        <v>160</v>
      </c>
      <c r="C119" s="17" t="s">
        <v>45</v>
      </c>
      <c r="D119" s="17" t="s">
        <v>154</v>
      </c>
      <c r="E119" s="17"/>
      <c r="G119" s="87"/>
      <c r="H119" s="87"/>
      <c r="I119" s="87"/>
      <c r="J119" s="87"/>
      <c r="K119" s="87"/>
      <c r="L119" s="87"/>
      <c r="M119" s="87"/>
      <c r="N119" s="87"/>
      <c r="O119" s="87"/>
      <c r="U119" s="5"/>
    </row>
    <row r="120" spans="1:27" x14ac:dyDescent="0.25">
      <c r="A120" s="17">
        <v>94</v>
      </c>
      <c r="B120" s="17" t="s">
        <v>161</v>
      </c>
      <c r="C120" s="17" t="s">
        <v>117</v>
      </c>
      <c r="D120" s="17" t="s">
        <v>154</v>
      </c>
      <c r="E120" s="17"/>
      <c r="G120" s="87"/>
      <c r="H120" s="87"/>
      <c r="I120" s="87"/>
      <c r="J120" s="87"/>
      <c r="K120" s="87"/>
      <c r="L120" s="87"/>
      <c r="M120" s="87"/>
      <c r="N120" s="87"/>
      <c r="O120" s="87"/>
      <c r="U120" s="5"/>
    </row>
    <row r="121" spans="1:27" x14ac:dyDescent="0.25">
      <c r="A121" s="17">
        <v>95</v>
      </c>
      <c r="B121" s="17" t="s">
        <v>162</v>
      </c>
      <c r="C121" s="17" t="s">
        <v>117</v>
      </c>
      <c r="D121" s="17" t="s">
        <v>154</v>
      </c>
      <c r="E121" s="17"/>
      <c r="G121" s="87"/>
      <c r="H121" s="87"/>
      <c r="I121" s="87"/>
      <c r="J121" s="87"/>
      <c r="K121" s="87"/>
      <c r="L121" s="87"/>
      <c r="M121" s="87"/>
      <c r="N121" s="87"/>
      <c r="O121" s="87"/>
      <c r="U121" s="5"/>
    </row>
    <row r="122" spans="1:27" x14ac:dyDescent="0.25">
      <c r="A122" s="17">
        <v>96</v>
      </c>
      <c r="B122" s="42" t="s">
        <v>163</v>
      </c>
      <c r="C122" s="42" t="s">
        <v>117</v>
      </c>
      <c r="D122" s="17" t="s">
        <v>154</v>
      </c>
      <c r="E122" s="17"/>
      <c r="G122" s="87"/>
      <c r="H122" s="87"/>
      <c r="I122" s="87"/>
      <c r="J122" s="87"/>
      <c r="K122" s="87"/>
      <c r="L122" s="87"/>
      <c r="M122" s="87"/>
      <c r="N122" s="87"/>
      <c r="O122" s="87"/>
      <c r="U122" s="5"/>
    </row>
    <row r="123" spans="1:27" x14ac:dyDescent="0.25">
      <c r="A123" s="122">
        <v>97</v>
      </c>
      <c r="B123" s="123" t="s">
        <v>243</v>
      </c>
      <c r="C123" s="122" t="s">
        <v>244</v>
      </c>
      <c r="D123" s="122" t="s">
        <v>154</v>
      </c>
      <c r="E123" s="17"/>
      <c r="G123" s="87"/>
      <c r="H123" s="87"/>
      <c r="I123" s="87"/>
      <c r="J123" s="87"/>
      <c r="K123" s="87"/>
      <c r="L123" s="87"/>
      <c r="M123" s="87"/>
      <c r="N123" s="87"/>
      <c r="O123" s="87"/>
      <c r="U123" s="5"/>
    </row>
    <row r="124" spans="1:27" x14ac:dyDescent="0.25">
      <c r="G124" s="87"/>
      <c r="H124" s="87"/>
      <c r="I124" s="87"/>
      <c r="J124" s="87"/>
      <c r="K124" s="87"/>
      <c r="L124" s="87"/>
      <c r="M124" s="87"/>
      <c r="N124" s="87"/>
      <c r="O124" s="87"/>
      <c r="U124" s="5"/>
    </row>
    <row r="125" spans="1:27" x14ac:dyDescent="0.25">
      <c r="A125" s="60" t="s">
        <v>37</v>
      </c>
      <c r="B125" s="60"/>
      <c r="C125" s="61" t="s">
        <v>231</v>
      </c>
      <c r="D125" s="60"/>
      <c r="E125" s="60" t="s">
        <v>22</v>
      </c>
      <c r="G125" s="2" t="s">
        <v>275</v>
      </c>
      <c r="H125" s="87"/>
      <c r="I125" s="87"/>
      <c r="J125" s="87"/>
      <c r="K125" s="87"/>
      <c r="L125" s="87"/>
      <c r="M125" s="87"/>
      <c r="N125" s="87"/>
      <c r="O125" s="87"/>
      <c r="T125" t="s">
        <v>185</v>
      </c>
      <c r="U125" s="5">
        <v>1</v>
      </c>
      <c r="Z125" t="s">
        <v>164</v>
      </c>
      <c r="AA125">
        <v>26</v>
      </c>
    </row>
    <row r="126" spans="1:27" x14ac:dyDescent="0.25">
      <c r="A126" s="17">
        <v>98</v>
      </c>
      <c r="B126" s="17" t="s">
        <v>240</v>
      </c>
      <c r="C126" s="17" t="s">
        <v>120</v>
      </c>
      <c r="D126" s="17" t="s">
        <v>203</v>
      </c>
      <c r="E126" s="86"/>
      <c r="G126" t="s">
        <v>276</v>
      </c>
      <c r="H126" s="87"/>
      <c r="I126" s="87"/>
      <c r="J126" s="87"/>
      <c r="K126" s="87"/>
      <c r="L126" s="87"/>
      <c r="M126" s="87"/>
      <c r="N126" s="87"/>
      <c r="O126" s="87"/>
      <c r="U126" s="101"/>
    </row>
    <row r="127" spans="1:27" x14ac:dyDescent="0.25">
      <c r="A127" s="17">
        <v>99</v>
      </c>
      <c r="B127" s="17" t="s">
        <v>265</v>
      </c>
      <c r="C127" s="159" t="s">
        <v>120</v>
      </c>
      <c r="D127" s="17" t="s">
        <v>168</v>
      </c>
      <c r="E127" s="17"/>
      <c r="G127" t="s">
        <v>277</v>
      </c>
      <c r="H127" s="124"/>
      <c r="I127" s="87"/>
      <c r="J127" s="89"/>
      <c r="K127" s="89"/>
      <c r="L127" s="89"/>
      <c r="M127" s="89"/>
      <c r="N127" s="89"/>
      <c r="O127" s="89"/>
      <c r="T127" t="s">
        <v>186</v>
      </c>
      <c r="U127" s="5">
        <v>6</v>
      </c>
    </row>
    <row r="128" spans="1:27" x14ac:dyDescent="0.25">
      <c r="A128" s="17">
        <v>100</v>
      </c>
      <c r="B128" s="17" t="s">
        <v>258</v>
      </c>
      <c r="C128" s="159" t="s">
        <v>120</v>
      </c>
      <c r="D128" s="17" t="s">
        <v>168</v>
      </c>
      <c r="E128" s="17"/>
      <c r="G128" t="s">
        <v>278</v>
      </c>
      <c r="H128" s="124"/>
      <c r="I128" s="103"/>
      <c r="J128" s="87"/>
      <c r="K128" s="87"/>
      <c r="L128" s="87"/>
      <c r="M128" s="87"/>
      <c r="N128" s="87"/>
      <c r="O128" s="87"/>
      <c r="T128" t="s">
        <v>187</v>
      </c>
      <c r="U128" s="5">
        <v>19</v>
      </c>
    </row>
    <row r="129" spans="1:15" x14ac:dyDescent="0.25">
      <c r="A129" s="17">
        <v>101</v>
      </c>
      <c r="B129" s="17" t="s">
        <v>269</v>
      </c>
      <c r="C129" s="17" t="s">
        <v>270</v>
      </c>
      <c r="D129" s="17" t="s">
        <v>168</v>
      </c>
      <c r="E129" s="17"/>
      <c r="G129" t="s">
        <v>279</v>
      </c>
      <c r="H129" s="124"/>
      <c r="I129" s="103"/>
      <c r="J129" s="87"/>
      <c r="K129" s="87"/>
      <c r="L129" s="87"/>
      <c r="M129" s="87"/>
      <c r="N129" s="87"/>
      <c r="O129" s="87"/>
    </row>
    <row r="130" spans="1:15" x14ac:dyDescent="0.25">
      <c r="A130" s="17">
        <v>102</v>
      </c>
      <c r="B130" s="17" t="s">
        <v>266</v>
      </c>
      <c r="C130" s="17" t="s">
        <v>123</v>
      </c>
      <c r="D130" s="17" t="s">
        <v>168</v>
      </c>
      <c r="E130" s="17"/>
      <c r="G130" s="124"/>
      <c r="H130" s="124"/>
      <c r="I130" s="103"/>
      <c r="J130" s="87"/>
      <c r="K130" s="87"/>
      <c r="L130" s="87"/>
      <c r="M130" s="87"/>
      <c r="N130" s="87"/>
      <c r="O130" s="87"/>
    </row>
    <row r="131" spans="1:15" x14ac:dyDescent="0.25">
      <c r="A131" s="17">
        <v>103</v>
      </c>
      <c r="B131" s="17" t="s">
        <v>267</v>
      </c>
      <c r="C131" s="17" t="s">
        <v>123</v>
      </c>
      <c r="D131" s="17" t="s">
        <v>168</v>
      </c>
      <c r="E131" s="17"/>
      <c r="G131" s="124"/>
      <c r="H131" s="124"/>
      <c r="I131" s="103"/>
      <c r="J131" s="87"/>
      <c r="K131" s="87"/>
      <c r="L131" s="87"/>
      <c r="M131" s="87"/>
      <c r="N131" s="87"/>
      <c r="O131" s="87"/>
    </row>
    <row r="132" spans="1:15" x14ac:dyDescent="0.25">
      <c r="A132" s="17">
        <v>104</v>
      </c>
      <c r="B132" s="17" t="s">
        <v>268</v>
      </c>
      <c r="C132" s="17" t="s">
        <v>270</v>
      </c>
      <c r="D132" s="17" t="s">
        <v>168</v>
      </c>
      <c r="E132" s="17"/>
      <c r="G132" s="124"/>
      <c r="H132" s="124"/>
      <c r="I132" s="103"/>
      <c r="J132" s="87"/>
      <c r="K132" s="87"/>
      <c r="L132" s="87"/>
      <c r="M132" s="87"/>
      <c r="N132" s="87"/>
      <c r="O132" s="87"/>
    </row>
    <row r="133" spans="1:15" x14ac:dyDescent="0.25">
      <c r="A133" s="17">
        <v>105</v>
      </c>
      <c r="B133" s="17" t="s">
        <v>257</v>
      </c>
      <c r="C133" s="17" t="s">
        <v>123</v>
      </c>
      <c r="D133" s="17" t="s">
        <v>168</v>
      </c>
      <c r="E133" s="17"/>
      <c r="F133" s="160" t="s">
        <v>186</v>
      </c>
      <c r="G133" s="124"/>
      <c r="H133" s="124"/>
      <c r="I133" s="103"/>
      <c r="J133" s="87"/>
      <c r="K133" s="87"/>
      <c r="L133" s="87"/>
      <c r="M133" s="87"/>
      <c r="N133" s="87"/>
      <c r="O133" s="87"/>
    </row>
    <row r="134" spans="1:15" x14ac:dyDescent="0.25">
      <c r="A134" s="122">
        <v>124</v>
      </c>
      <c r="B134" s="122" t="s">
        <v>282</v>
      </c>
      <c r="C134" s="122" t="s">
        <v>140</v>
      </c>
      <c r="D134" s="122" t="s">
        <v>168</v>
      </c>
      <c r="F134" t="s">
        <v>283</v>
      </c>
      <c r="G134" s="87"/>
      <c r="H134" s="103"/>
      <c r="I134" s="103"/>
      <c r="J134" s="87"/>
      <c r="K134" s="87"/>
      <c r="L134" s="87"/>
      <c r="M134" s="87"/>
      <c r="N134" s="87"/>
      <c r="O134" s="87"/>
    </row>
    <row r="135" spans="1:15" x14ac:dyDescent="0.25">
      <c r="G135" s="87"/>
      <c r="H135" s="103"/>
      <c r="I135" s="103"/>
      <c r="J135" s="87"/>
      <c r="K135" s="87"/>
      <c r="L135" s="87"/>
      <c r="M135" s="87"/>
      <c r="N135" s="87"/>
      <c r="O135" s="87"/>
    </row>
    <row r="136" spans="1:15" x14ac:dyDescent="0.25">
      <c r="G136" s="87"/>
      <c r="H136" s="103"/>
      <c r="I136" s="103"/>
      <c r="J136" s="87"/>
      <c r="K136" s="87"/>
      <c r="L136" s="87"/>
      <c r="M136" s="87"/>
      <c r="N136" s="87"/>
      <c r="O136" s="87"/>
    </row>
    <row r="137" spans="1:15" x14ac:dyDescent="0.25">
      <c r="A137" s="63" t="s">
        <v>56</v>
      </c>
      <c r="B137" s="64"/>
      <c r="C137" s="61" t="s">
        <v>231</v>
      </c>
      <c r="D137" s="60"/>
      <c r="E137" s="60" t="s">
        <v>22</v>
      </c>
      <c r="G137" s="87"/>
      <c r="H137" s="103"/>
      <c r="I137" s="103"/>
      <c r="J137" s="87"/>
      <c r="K137" s="87"/>
      <c r="L137" s="87"/>
      <c r="M137" s="87"/>
      <c r="N137" s="87"/>
      <c r="O137" s="87"/>
    </row>
    <row r="138" spans="1:15" x14ac:dyDescent="0.25">
      <c r="A138" s="17">
        <v>106</v>
      </c>
      <c r="B138" s="17" t="s">
        <v>262</v>
      </c>
      <c r="C138" s="17" t="s">
        <v>114</v>
      </c>
      <c r="D138" s="17" t="s">
        <v>168</v>
      </c>
      <c r="E138" s="17" t="s">
        <v>248</v>
      </c>
      <c r="G138" s="124"/>
      <c r="H138" s="124"/>
      <c r="I138" s="103"/>
      <c r="J138" s="87"/>
      <c r="K138" s="87"/>
      <c r="L138" s="87"/>
      <c r="M138" s="87"/>
      <c r="N138" s="87"/>
      <c r="O138" s="87"/>
    </row>
    <row r="139" spans="1:15" x14ac:dyDescent="0.25">
      <c r="A139" s="17">
        <v>107</v>
      </c>
      <c r="B139" s="17" t="s">
        <v>261</v>
      </c>
      <c r="C139" s="17" t="s">
        <v>114</v>
      </c>
      <c r="D139" s="17" t="s">
        <v>168</v>
      </c>
      <c r="E139" s="17" t="s">
        <v>248</v>
      </c>
      <c r="F139" s="84"/>
      <c r="G139" s="124"/>
      <c r="H139" s="124"/>
      <c r="I139" s="87"/>
      <c r="J139" s="87"/>
      <c r="K139" s="87"/>
      <c r="L139" s="87"/>
      <c r="M139" s="87"/>
      <c r="N139" s="87"/>
      <c r="O139" s="87"/>
    </row>
    <row r="140" spans="1:15" x14ac:dyDescent="0.25">
      <c r="A140" s="17">
        <v>108</v>
      </c>
      <c r="B140" s="17" t="s">
        <v>260</v>
      </c>
      <c r="C140" s="17" t="s">
        <v>114</v>
      </c>
      <c r="D140" s="17" t="s">
        <v>168</v>
      </c>
      <c r="E140" s="17" t="s">
        <v>248</v>
      </c>
      <c r="F140" s="84"/>
      <c r="G140" s="124"/>
      <c r="H140" s="124"/>
      <c r="I140" s="105"/>
      <c r="J140" s="87"/>
      <c r="K140" s="87"/>
      <c r="L140" s="87"/>
      <c r="M140" s="87"/>
      <c r="N140" s="87"/>
      <c r="O140" s="87"/>
    </row>
    <row r="141" spans="1:15" x14ac:dyDescent="0.25">
      <c r="A141" s="17">
        <v>109</v>
      </c>
      <c r="B141" s="17" t="s">
        <v>259</v>
      </c>
      <c r="C141" s="17" t="s">
        <v>114</v>
      </c>
      <c r="D141" s="17" t="s">
        <v>168</v>
      </c>
      <c r="E141" s="17" t="s">
        <v>248</v>
      </c>
      <c r="F141" s="84"/>
      <c r="G141" s="124"/>
      <c r="H141" s="124"/>
      <c r="I141" s="105"/>
      <c r="J141" s="87"/>
      <c r="K141" s="87"/>
      <c r="L141" s="87"/>
      <c r="M141" s="87"/>
      <c r="N141" s="87"/>
      <c r="O141" s="87"/>
    </row>
    <row r="142" spans="1:15" x14ac:dyDescent="0.25">
      <c r="A142" s="17">
        <v>110</v>
      </c>
      <c r="B142" s="17" t="s">
        <v>271</v>
      </c>
      <c r="C142" s="17" t="s">
        <v>114</v>
      </c>
      <c r="D142" s="17" t="s">
        <v>168</v>
      </c>
      <c r="E142" s="17" t="s">
        <v>247</v>
      </c>
      <c r="F142" s="84"/>
      <c r="G142" s="124"/>
      <c r="H142" s="124"/>
      <c r="I142" s="105"/>
      <c r="J142" s="87"/>
      <c r="K142" s="87"/>
      <c r="L142" s="87"/>
      <c r="M142" s="87"/>
      <c r="N142" s="87"/>
      <c r="O142" s="87"/>
    </row>
    <row r="143" spans="1:15" x14ac:dyDescent="0.25">
      <c r="A143" s="17">
        <v>111</v>
      </c>
      <c r="B143" s="17" t="s">
        <v>272</v>
      </c>
      <c r="C143" s="17" t="s">
        <v>114</v>
      </c>
      <c r="D143" s="17" t="s">
        <v>168</v>
      </c>
      <c r="E143" s="17" t="s">
        <v>247</v>
      </c>
      <c r="G143" s="124"/>
      <c r="H143" s="124"/>
      <c r="I143" s="105"/>
      <c r="J143" s="87"/>
      <c r="K143" s="87"/>
      <c r="L143" s="87"/>
      <c r="M143" s="87"/>
      <c r="N143" s="87"/>
      <c r="O143" s="87"/>
    </row>
    <row r="144" spans="1:15" x14ac:dyDescent="0.25">
      <c r="A144" s="17">
        <v>112</v>
      </c>
      <c r="B144" s="17" t="s">
        <v>264</v>
      </c>
      <c r="C144" s="17" t="s">
        <v>114</v>
      </c>
      <c r="D144" s="17" t="s">
        <v>168</v>
      </c>
      <c r="E144" s="17" t="s">
        <v>247</v>
      </c>
      <c r="G144" s="124"/>
      <c r="H144" s="124"/>
      <c r="I144" s="87"/>
      <c r="J144" s="87"/>
      <c r="K144" s="87"/>
      <c r="L144" s="87"/>
      <c r="M144" s="87"/>
      <c r="N144" s="87"/>
      <c r="O144" s="87"/>
    </row>
    <row r="145" spans="1:15" x14ac:dyDescent="0.25">
      <c r="A145" s="17">
        <v>113</v>
      </c>
      <c r="B145" s="17" t="s">
        <v>273</v>
      </c>
      <c r="C145" s="17" t="s">
        <v>114</v>
      </c>
      <c r="D145" s="17" t="s">
        <v>168</v>
      </c>
      <c r="E145" s="17" t="s">
        <v>247</v>
      </c>
      <c r="G145" s="124"/>
      <c r="H145" s="124"/>
      <c r="I145" s="87"/>
      <c r="J145" s="87"/>
      <c r="K145" s="87"/>
      <c r="L145" s="87"/>
      <c r="M145" s="87"/>
      <c r="N145" s="87"/>
      <c r="O145" s="87"/>
    </row>
    <row r="146" spans="1:15" x14ac:dyDescent="0.25">
      <c r="A146" s="17">
        <v>114</v>
      </c>
      <c r="B146" s="17" t="s">
        <v>263</v>
      </c>
      <c r="C146" s="17" t="s">
        <v>114</v>
      </c>
      <c r="D146" s="17" t="s">
        <v>168</v>
      </c>
      <c r="E146" s="17" t="s">
        <v>247</v>
      </c>
      <c r="G146" s="124"/>
      <c r="H146" s="124"/>
      <c r="I146" s="87"/>
      <c r="J146" s="87"/>
      <c r="K146" s="87"/>
      <c r="L146" s="87"/>
      <c r="M146" s="87"/>
      <c r="N146" s="87"/>
      <c r="O146" s="87"/>
    </row>
    <row r="147" spans="1:15" x14ac:dyDescent="0.25">
      <c r="G147" s="87"/>
      <c r="H147" s="87"/>
      <c r="I147" s="87"/>
      <c r="J147" s="87"/>
      <c r="K147" s="87"/>
      <c r="L147" s="87"/>
      <c r="M147" s="87"/>
      <c r="N147" s="87"/>
      <c r="O147" s="87"/>
    </row>
    <row r="148" spans="1:15" x14ac:dyDescent="0.25">
      <c r="G148" s="87"/>
      <c r="H148" s="87"/>
      <c r="I148" s="87"/>
      <c r="J148" s="87"/>
      <c r="K148" s="87"/>
      <c r="L148" s="87"/>
      <c r="M148" s="87"/>
      <c r="N148" s="87"/>
      <c r="O148" s="87"/>
    </row>
    <row r="149" spans="1:15" x14ac:dyDescent="0.25">
      <c r="A149" s="63" t="s">
        <v>66</v>
      </c>
      <c r="B149" s="64"/>
      <c r="C149" s="61" t="s">
        <v>231</v>
      </c>
      <c r="D149" s="60"/>
      <c r="E149" s="60" t="s">
        <v>22</v>
      </c>
      <c r="G149" s="87"/>
      <c r="H149" s="89"/>
      <c r="I149" s="89"/>
      <c r="J149" s="89"/>
      <c r="K149" s="89"/>
      <c r="L149" s="89"/>
      <c r="M149" s="89"/>
      <c r="N149" s="89"/>
      <c r="O149" s="89"/>
    </row>
    <row r="150" spans="1:15" x14ac:dyDescent="0.25">
      <c r="A150" s="17">
        <v>115</v>
      </c>
      <c r="B150" s="17" t="s">
        <v>253</v>
      </c>
      <c r="C150" s="17" t="s">
        <v>274</v>
      </c>
      <c r="D150" s="17" t="s">
        <v>168</v>
      </c>
      <c r="E150" s="17"/>
      <c r="F150" s="160" t="s">
        <v>186</v>
      </c>
      <c r="G150" s="124"/>
      <c r="H150" s="124"/>
      <c r="I150" s="103"/>
      <c r="J150" s="124"/>
      <c r="K150" s="87"/>
      <c r="L150" s="87"/>
      <c r="M150" s="87"/>
      <c r="N150" s="87"/>
      <c r="O150" s="87"/>
    </row>
    <row r="151" spans="1:15" x14ac:dyDescent="0.25">
      <c r="A151" s="17">
        <v>116</v>
      </c>
      <c r="B151" s="17" t="s">
        <v>252</v>
      </c>
      <c r="C151" s="17" t="s">
        <v>274</v>
      </c>
      <c r="D151" s="17" t="s">
        <v>168</v>
      </c>
      <c r="E151" s="17"/>
      <c r="F151" s="160" t="s">
        <v>186</v>
      </c>
      <c r="G151" s="124"/>
      <c r="H151" s="124"/>
      <c r="I151" s="103"/>
      <c r="J151" s="124"/>
      <c r="K151" s="87"/>
      <c r="L151" s="87"/>
      <c r="M151" s="87"/>
      <c r="N151" s="87"/>
      <c r="O151" s="87"/>
    </row>
    <row r="152" spans="1:15" x14ac:dyDescent="0.25">
      <c r="A152" s="17">
        <v>117</v>
      </c>
      <c r="B152" s="17" t="s">
        <v>255</v>
      </c>
      <c r="C152" s="17" t="s">
        <v>274</v>
      </c>
      <c r="D152" s="17" t="s">
        <v>168</v>
      </c>
      <c r="E152" s="17"/>
      <c r="F152" s="160" t="s">
        <v>186</v>
      </c>
      <c r="G152" s="124"/>
      <c r="H152" s="124"/>
      <c r="I152" s="103"/>
      <c r="J152" s="124"/>
      <c r="K152" s="87"/>
      <c r="L152" s="87"/>
      <c r="M152" s="87"/>
      <c r="N152" s="87"/>
      <c r="O152" s="87"/>
    </row>
    <row r="153" spans="1:15" x14ac:dyDescent="0.25">
      <c r="A153" s="17">
        <v>118</v>
      </c>
      <c r="B153" s="17" t="s">
        <v>254</v>
      </c>
      <c r="C153" s="17" t="s">
        <v>274</v>
      </c>
      <c r="D153" s="17" t="s">
        <v>168</v>
      </c>
      <c r="E153" s="17"/>
      <c r="F153" s="160" t="s">
        <v>186</v>
      </c>
      <c r="G153" s="124"/>
      <c r="H153" s="124"/>
      <c r="I153" s="103"/>
      <c r="J153" s="87"/>
      <c r="K153" s="87"/>
      <c r="L153" s="87"/>
      <c r="M153" s="87"/>
      <c r="N153" s="87"/>
      <c r="O153" s="87"/>
    </row>
    <row r="154" spans="1:15" x14ac:dyDescent="0.25">
      <c r="A154" s="17">
        <v>119</v>
      </c>
      <c r="B154" s="17" t="s">
        <v>256</v>
      </c>
      <c r="C154" s="17" t="s">
        <v>274</v>
      </c>
      <c r="D154" s="17" t="s">
        <v>168</v>
      </c>
      <c r="E154" s="17"/>
      <c r="F154" s="160" t="s">
        <v>186</v>
      </c>
      <c r="G154" s="124"/>
      <c r="H154" s="124"/>
      <c r="I154" s="103"/>
      <c r="J154" s="87"/>
      <c r="K154" s="87"/>
      <c r="L154" s="87"/>
      <c r="M154" s="87"/>
      <c r="N154" s="87"/>
      <c r="O154" s="87"/>
    </row>
    <row r="155" spans="1:15" x14ac:dyDescent="0.25">
      <c r="A155" s="17">
        <v>120</v>
      </c>
      <c r="B155" s="17" t="s">
        <v>251</v>
      </c>
      <c r="C155" s="17" t="s">
        <v>45</v>
      </c>
      <c r="D155" s="17" t="s">
        <v>168</v>
      </c>
      <c r="E155" s="17" t="s">
        <v>247</v>
      </c>
      <c r="G155" s="124"/>
      <c r="H155" s="124"/>
      <c r="I155" s="103"/>
      <c r="J155" s="87"/>
      <c r="K155" s="87"/>
      <c r="L155" s="87"/>
      <c r="M155" s="87"/>
      <c r="N155" s="87"/>
      <c r="O155" s="87"/>
    </row>
    <row r="156" spans="1:15" x14ac:dyDescent="0.25">
      <c r="A156" s="17">
        <v>121</v>
      </c>
      <c r="B156" s="17" t="s">
        <v>158</v>
      </c>
      <c r="C156" s="17" t="s">
        <v>45</v>
      </c>
      <c r="D156" s="17" t="s">
        <v>168</v>
      </c>
      <c r="E156" s="17" t="s">
        <v>247</v>
      </c>
      <c r="G156" s="124"/>
      <c r="H156" s="124"/>
      <c r="I156" s="103"/>
      <c r="J156" s="87"/>
      <c r="K156" s="87"/>
      <c r="L156" s="87"/>
      <c r="M156" s="87"/>
      <c r="N156" s="87"/>
      <c r="O156" s="87"/>
    </row>
    <row r="157" spans="1:15" x14ac:dyDescent="0.25">
      <c r="A157" s="17">
        <v>122</v>
      </c>
      <c r="B157" s="17" t="s">
        <v>249</v>
      </c>
      <c r="C157" s="17" t="s">
        <v>45</v>
      </c>
      <c r="D157" s="17" t="s">
        <v>168</v>
      </c>
      <c r="E157" s="17" t="s">
        <v>247</v>
      </c>
      <c r="G157" s="124"/>
      <c r="H157" s="124"/>
      <c r="I157" s="103"/>
      <c r="J157" s="87"/>
      <c r="K157" s="87"/>
      <c r="L157" s="87"/>
      <c r="M157" s="87"/>
      <c r="N157" s="87"/>
      <c r="O157" s="87"/>
    </row>
    <row r="158" spans="1:15" x14ac:dyDescent="0.25">
      <c r="A158" s="17">
        <v>123</v>
      </c>
      <c r="B158" s="17" t="s">
        <v>250</v>
      </c>
      <c r="C158" s="17" t="s">
        <v>45</v>
      </c>
      <c r="D158" s="17" t="s">
        <v>168</v>
      </c>
      <c r="E158" s="17" t="s">
        <v>247</v>
      </c>
      <c r="G158" s="124"/>
      <c r="H158" s="124"/>
      <c r="I158" s="87"/>
      <c r="J158" s="87"/>
      <c r="K158" s="87"/>
      <c r="L158" s="87"/>
      <c r="M158" s="87"/>
      <c r="N158" s="87"/>
      <c r="O158" s="87"/>
    </row>
    <row r="159" spans="1:15" x14ac:dyDescent="0.25">
      <c r="G159" s="89"/>
      <c r="H159" s="87"/>
      <c r="I159" s="87"/>
      <c r="J159" s="87"/>
      <c r="K159" s="87"/>
      <c r="L159" s="87"/>
      <c r="M159" s="87"/>
      <c r="N159" s="87"/>
      <c r="O159" s="87"/>
    </row>
    <row r="160" spans="1:15" x14ac:dyDescent="0.25">
      <c r="G160" s="87"/>
      <c r="H160" s="87"/>
      <c r="I160" s="87"/>
      <c r="J160" s="89"/>
      <c r="K160" s="89"/>
      <c r="L160" s="89"/>
      <c r="M160" s="89"/>
      <c r="N160" s="89"/>
      <c r="O160" s="89"/>
    </row>
    <row r="161" spans="1:15" x14ac:dyDescent="0.25">
      <c r="A161" s="2" t="s">
        <v>165</v>
      </c>
      <c r="G161" s="87"/>
      <c r="H161" s="103"/>
      <c r="I161" s="103"/>
      <c r="J161" s="87"/>
      <c r="K161" s="87"/>
      <c r="L161" s="87"/>
      <c r="M161" s="87"/>
      <c r="N161" s="87"/>
      <c r="O161" s="87"/>
    </row>
    <row r="162" spans="1:15" x14ac:dyDescent="0.25">
      <c r="A162" s="43" t="s">
        <v>24</v>
      </c>
      <c r="B162" s="43"/>
      <c r="C162" s="43" t="s">
        <v>236</v>
      </c>
      <c r="D162" s="43"/>
      <c r="E162" s="43"/>
      <c r="G162" s="87"/>
      <c r="H162" s="103"/>
      <c r="I162" s="103"/>
      <c r="J162" s="87"/>
      <c r="K162" s="87"/>
      <c r="L162" s="87"/>
      <c r="M162" s="87"/>
      <c r="N162" s="87"/>
      <c r="O162" s="87"/>
    </row>
    <row r="163" spans="1:15" x14ac:dyDescent="0.25">
      <c r="A163" s="17">
        <v>1</v>
      </c>
      <c r="B163" s="17"/>
      <c r="C163" s="17"/>
      <c r="D163" s="17" t="s">
        <v>207</v>
      </c>
      <c r="E163" s="17"/>
      <c r="G163" s="87"/>
      <c r="H163" s="103"/>
      <c r="I163" s="103"/>
      <c r="J163" s="87"/>
      <c r="K163" s="87"/>
      <c r="L163" s="87"/>
      <c r="M163" s="87"/>
      <c r="N163" s="87"/>
      <c r="O163" s="87"/>
    </row>
    <row r="164" spans="1:15" x14ac:dyDescent="0.25">
      <c r="A164" s="17">
        <v>2</v>
      </c>
      <c r="B164" s="17"/>
      <c r="C164" s="17"/>
      <c r="D164" s="17" t="s">
        <v>207</v>
      </c>
      <c r="E164" s="17"/>
      <c r="G164" s="87"/>
      <c r="H164" s="103"/>
      <c r="I164" s="103"/>
      <c r="J164" s="87"/>
      <c r="K164" s="87"/>
      <c r="L164" s="87"/>
      <c r="M164" s="87"/>
      <c r="N164" s="87"/>
      <c r="O164" s="87"/>
    </row>
    <row r="165" spans="1:15" x14ac:dyDescent="0.25">
      <c r="A165" s="17">
        <v>3</v>
      </c>
      <c r="B165" s="17"/>
      <c r="C165" s="17"/>
      <c r="D165" s="17" t="s">
        <v>207</v>
      </c>
      <c r="E165" s="17"/>
      <c r="G165" s="87"/>
      <c r="H165" s="103"/>
      <c r="I165" s="103"/>
      <c r="J165" s="87"/>
      <c r="K165" s="87"/>
      <c r="L165" s="87"/>
      <c r="M165" s="87"/>
      <c r="N165" s="87"/>
      <c r="O165" s="87"/>
    </row>
    <row r="166" spans="1:15" x14ac:dyDescent="0.25">
      <c r="A166" s="17">
        <v>4</v>
      </c>
      <c r="B166" s="17"/>
      <c r="C166" s="17"/>
      <c r="D166" s="17" t="s">
        <v>207</v>
      </c>
      <c r="E166" s="17"/>
      <c r="G166" s="87"/>
      <c r="H166" s="103"/>
      <c r="I166" s="103"/>
      <c r="J166" s="87"/>
      <c r="K166" s="87"/>
      <c r="L166" s="87"/>
      <c r="M166" s="87"/>
      <c r="N166" s="87"/>
      <c r="O166" s="87"/>
    </row>
    <row r="167" spans="1:15" x14ac:dyDescent="0.25">
      <c r="A167" s="17">
        <v>5</v>
      </c>
      <c r="B167" s="17"/>
      <c r="C167" s="17"/>
      <c r="D167" s="17" t="s">
        <v>207</v>
      </c>
      <c r="E167" s="17"/>
      <c r="G167" s="87"/>
      <c r="H167" s="87"/>
      <c r="I167" s="87"/>
      <c r="J167" s="87"/>
      <c r="K167" s="87"/>
      <c r="L167" s="87"/>
      <c r="M167" s="87"/>
      <c r="N167" s="87"/>
      <c r="O167" s="87"/>
    </row>
    <row r="168" spans="1:15" x14ac:dyDescent="0.25">
      <c r="A168" s="17">
        <v>6</v>
      </c>
      <c r="B168" s="17"/>
      <c r="C168" s="17"/>
      <c r="D168" s="17" t="s">
        <v>207</v>
      </c>
      <c r="E168" s="17"/>
      <c r="G168" s="87"/>
      <c r="H168" s="87"/>
      <c r="I168" s="87"/>
      <c r="J168" s="87"/>
      <c r="K168" s="87"/>
      <c r="L168" s="87"/>
      <c r="M168" s="87"/>
      <c r="N168" s="87"/>
      <c r="O168" s="87"/>
    </row>
    <row r="169" spans="1:15" x14ac:dyDescent="0.25">
      <c r="A169" s="17">
        <v>7</v>
      </c>
      <c r="B169" s="17"/>
      <c r="C169" s="17"/>
      <c r="D169" s="17" t="s">
        <v>207</v>
      </c>
      <c r="E169" s="17"/>
      <c r="G169" s="87"/>
      <c r="H169" s="103"/>
      <c r="I169" s="87"/>
      <c r="J169" s="87"/>
      <c r="K169" s="87"/>
      <c r="L169" s="87"/>
      <c r="M169" s="87"/>
      <c r="N169" s="87"/>
      <c r="O169" s="87"/>
    </row>
    <row r="170" spans="1:15" x14ac:dyDescent="0.25">
      <c r="A170" s="17">
        <v>8</v>
      </c>
      <c r="B170" s="17"/>
      <c r="C170" s="17"/>
      <c r="D170" s="17" t="s">
        <v>207</v>
      </c>
      <c r="E170" s="17"/>
      <c r="G170" s="87"/>
      <c r="H170" s="87"/>
      <c r="I170" s="87"/>
      <c r="J170" s="87"/>
      <c r="K170" s="87"/>
      <c r="L170" s="87"/>
      <c r="M170" s="87"/>
      <c r="N170" s="87"/>
      <c r="O170" s="87"/>
    </row>
    <row r="171" spans="1:15" x14ac:dyDescent="0.25">
      <c r="G171" s="87"/>
      <c r="H171" s="87"/>
      <c r="I171" s="87"/>
      <c r="J171" s="87"/>
      <c r="K171" s="87"/>
      <c r="L171" s="87"/>
      <c r="M171" s="87"/>
      <c r="N171" s="87"/>
      <c r="O171" s="87"/>
    </row>
    <row r="172" spans="1:15" x14ac:dyDescent="0.25">
      <c r="A172" s="44" t="s">
        <v>46</v>
      </c>
      <c r="B172" s="43"/>
      <c r="C172" s="43" t="s">
        <v>237</v>
      </c>
      <c r="D172" s="43"/>
      <c r="E172" s="43"/>
    </row>
    <row r="173" spans="1:15" x14ac:dyDescent="0.25">
      <c r="A173" s="17">
        <v>1</v>
      </c>
      <c r="B173" s="17"/>
      <c r="C173" s="17"/>
      <c r="D173" s="17" t="s">
        <v>204</v>
      </c>
      <c r="E173" s="17"/>
    </row>
    <row r="174" spans="1:15" x14ac:dyDescent="0.25">
      <c r="A174" s="17">
        <v>2</v>
      </c>
      <c r="B174" s="17"/>
      <c r="C174" s="17"/>
      <c r="D174" s="17" t="s">
        <v>204</v>
      </c>
      <c r="E174" s="17"/>
    </row>
    <row r="175" spans="1:15" x14ac:dyDescent="0.25">
      <c r="A175" s="17">
        <v>3</v>
      </c>
      <c r="B175" s="17"/>
      <c r="C175" s="17"/>
      <c r="D175" s="17" t="s">
        <v>204</v>
      </c>
      <c r="E175" s="17"/>
    </row>
    <row r="176" spans="1:15" x14ac:dyDescent="0.25">
      <c r="A176" s="17">
        <v>4</v>
      </c>
      <c r="B176" s="17"/>
      <c r="C176" s="17"/>
      <c r="D176" s="17" t="s">
        <v>204</v>
      </c>
      <c r="E176" s="17"/>
    </row>
    <row r="177" spans="1:5" x14ac:dyDescent="0.25">
      <c r="A177" s="17">
        <v>5</v>
      </c>
      <c r="B177" s="17"/>
      <c r="C177" s="17"/>
      <c r="D177" s="17" t="s">
        <v>204</v>
      </c>
      <c r="E177" s="17"/>
    </row>
    <row r="178" spans="1:5" x14ac:dyDescent="0.25">
      <c r="A178" s="17">
        <v>6</v>
      </c>
      <c r="B178" s="17"/>
      <c r="C178" s="17"/>
      <c r="D178" s="17" t="s">
        <v>204</v>
      </c>
      <c r="E178" s="17"/>
    </row>
    <row r="180" spans="1:5" x14ac:dyDescent="0.25">
      <c r="A180" s="44" t="s">
        <v>56</v>
      </c>
      <c r="B180" s="43"/>
      <c r="C180" s="43" t="s">
        <v>238</v>
      </c>
      <c r="D180" s="43"/>
      <c r="E180" s="43"/>
    </row>
    <row r="181" spans="1:5" x14ac:dyDescent="0.25">
      <c r="A181" s="17">
        <v>1</v>
      </c>
      <c r="B181" s="17"/>
      <c r="C181" s="17"/>
      <c r="D181" s="17" t="s">
        <v>206</v>
      </c>
      <c r="E181" s="17"/>
    </row>
    <row r="182" spans="1:5" x14ac:dyDescent="0.25">
      <c r="A182" s="17">
        <v>2</v>
      </c>
      <c r="B182" s="17"/>
      <c r="C182" s="17"/>
      <c r="D182" s="17" t="s">
        <v>206</v>
      </c>
      <c r="E182" s="17"/>
    </row>
    <row r="183" spans="1:5" x14ac:dyDescent="0.25">
      <c r="A183" s="17">
        <v>3</v>
      </c>
      <c r="B183" s="17"/>
      <c r="C183" s="17"/>
      <c r="D183" s="17" t="s">
        <v>206</v>
      </c>
      <c r="E183" s="17"/>
    </row>
    <row r="184" spans="1:5" x14ac:dyDescent="0.25">
      <c r="A184" s="17">
        <v>4</v>
      </c>
      <c r="B184" s="17"/>
      <c r="C184" s="17"/>
      <c r="D184" s="17" t="s">
        <v>206</v>
      </c>
      <c r="E184" s="17"/>
    </row>
    <row r="185" spans="1:5" x14ac:dyDescent="0.25">
      <c r="A185" s="17">
        <v>5</v>
      </c>
      <c r="B185" s="17"/>
      <c r="C185" s="17"/>
      <c r="D185" s="17" t="s">
        <v>206</v>
      </c>
      <c r="E185" s="17"/>
    </row>
    <row r="186" spans="1:5" x14ac:dyDescent="0.25">
      <c r="A186" s="17">
        <v>6</v>
      </c>
      <c r="B186" s="17"/>
      <c r="C186" s="17"/>
      <c r="D186" s="17" t="s">
        <v>206</v>
      </c>
      <c r="E186" s="17"/>
    </row>
    <row r="187" spans="1:5" x14ac:dyDescent="0.25">
      <c r="A187" s="17">
        <v>7</v>
      </c>
      <c r="B187" s="17"/>
      <c r="C187" s="17"/>
      <c r="D187" s="17" t="s">
        <v>206</v>
      </c>
      <c r="E187" s="17"/>
    </row>
    <row r="188" spans="1:5" x14ac:dyDescent="0.25">
      <c r="A188" s="17">
        <v>8</v>
      </c>
      <c r="B188" s="17"/>
      <c r="C188" s="17"/>
      <c r="D188" s="17" t="s">
        <v>206</v>
      </c>
      <c r="E188" s="17"/>
    </row>
    <row r="190" spans="1:5" x14ac:dyDescent="0.25">
      <c r="A190" s="44" t="s">
        <v>66</v>
      </c>
      <c r="B190" s="43"/>
      <c r="C190" s="43" t="s">
        <v>239</v>
      </c>
      <c r="D190" s="43"/>
      <c r="E190" s="43"/>
    </row>
    <row r="191" spans="1:5" x14ac:dyDescent="0.25">
      <c r="A191" s="17">
        <v>1</v>
      </c>
      <c r="B191" s="17"/>
      <c r="C191" s="17"/>
      <c r="D191" s="17" t="s">
        <v>205</v>
      </c>
      <c r="E191" s="17"/>
    </row>
    <row r="192" spans="1:5" x14ac:dyDescent="0.25">
      <c r="A192" s="17">
        <v>2</v>
      </c>
      <c r="B192" s="17"/>
      <c r="C192" s="17"/>
      <c r="D192" s="17" t="s">
        <v>205</v>
      </c>
      <c r="E192" s="17"/>
    </row>
    <row r="193" spans="1:5" x14ac:dyDescent="0.25">
      <c r="A193" s="17">
        <v>3</v>
      </c>
      <c r="B193" s="17"/>
      <c r="C193" s="17"/>
      <c r="D193" s="17" t="s">
        <v>205</v>
      </c>
      <c r="E193" s="17"/>
    </row>
    <row r="194" spans="1:5" x14ac:dyDescent="0.25">
      <c r="A194" s="17">
        <v>4</v>
      </c>
      <c r="B194" s="17"/>
      <c r="C194" s="17"/>
      <c r="D194" s="17" t="s">
        <v>205</v>
      </c>
      <c r="E194" s="17"/>
    </row>
    <row r="196" spans="1:5" x14ac:dyDescent="0.25">
      <c r="A196" s="44" t="s">
        <v>74</v>
      </c>
      <c r="B196" s="43"/>
      <c r="C196" s="43" t="s">
        <v>208</v>
      </c>
      <c r="D196" s="43"/>
      <c r="E196" s="43"/>
    </row>
    <row r="197" spans="1:5" x14ac:dyDescent="0.25">
      <c r="A197" s="17">
        <v>1</v>
      </c>
      <c r="B197" s="17"/>
      <c r="C197" s="17"/>
      <c r="D197" s="17" t="s">
        <v>208</v>
      </c>
      <c r="E197" s="17"/>
    </row>
    <row r="198" spans="1:5" x14ac:dyDescent="0.25">
      <c r="A198" s="17">
        <v>2</v>
      </c>
      <c r="B198" s="17"/>
      <c r="C198" s="17"/>
      <c r="D198" s="17" t="s">
        <v>208</v>
      </c>
      <c r="E198" s="17"/>
    </row>
    <row r="199" spans="1:5" x14ac:dyDescent="0.25">
      <c r="A199" s="17">
        <v>3</v>
      </c>
      <c r="B199" s="17"/>
      <c r="C199" s="17"/>
      <c r="D199" s="17" t="s">
        <v>208</v>
      </c>
      <c r="E199" s="17"/>
    </row>
    <row r="200" spans="1:5" x14ac:dyDescent="0.25">
      <c r="A200" s="17">
        <v>4</v>
      </c>
      <c r="B200" s="17"/>
      <c r="C200" s="17"/>
      <c r="D200" s="17" t="s">
        <v>208</v>
      </c>
      <c r="E200" s="17"/>
    </row>
    <row r="201" spans="1:5" x14ac:dyDescent="0.25">
      <c r="A201" s="17">
        <v>5</v>
      </c>
      <c r="B201" s="17"/>
      <c r="C201" s="17"/>
      <c r="D201" s="17" t="s">
        <v>208</v>
      </c>
      <c r="E201" s="17"/>
    </row>
    <row r="202" spans="1:5" x14ac:dyDescent="0.25">
      <c r="A202" s="17">
        <v>6</v>
      </c>
      <c r="B202" s="17"/>
      <c r="C202" s="17"/>
      <c r="D202" s="17" t="s">
        <v>208</v>
      </c>
      <c r="E202" s="17"/>
    </row>
    <row r="203" spans="1:5" x14ac:dyDescent="0.25">
      <c r="A203" s="17">
        <v>7</v>
      </c>
      <c r="B203" s="17"/>
      <c r="C203" s="17"/>
      <c r="D203" s="17" t="s">
        <v>208</v>
      </c>
      <c r="E203" s="17"/>
    </row>
    <row r="204" spans="1:5" x14ac:dyDescent="0.25">
      <c r="A204" s="17">
        <v>8</v>
      </c>
      <c r="B204" s="17"/>
      <c r="C204" s="17"/>
      <c r="D204" s="17" t="s">
        <v>208</v>
      </c>
      <c r="E204" s="17"/>
    </row>
    <row r="206" spans="1:5" x14ac:dyDescent="0.25">
      <c r="A206" s="92" t="s">
        <v>226</v>
      </c>
      <c r="B206" s="7"/>
      <c r="C206" s="7" t="s">
        <v>209</v>
      </c>
      <c r="D206" s="7"/>
      <c r="E206" s="7"/>
    </row>
    <row r="207" spans="1:5" x14ac:dyDescent="0.25">
      <c r="A207" s="17">
        <v>1</v>
      </c>
      <c r="B207" s="17"/>
      <c r="C207" s="17"/>
      <c r="D207" s="17" t="s">
        <v>209</v>
      </c>
      <c r="E207" s="17"/>
    </row>
    <row r="208" spans="1:5" x14ac:dyDescent="0.25">
      <c r="A208" s="17">
        <v>2</v>
      </c>
      <c r="B208" s="17"/>
      <c r="C208" s="17"/>
      <c r="D208" s="17" t="s">
        <v>209</v>
      </c>
      <c r="E208" s="17"/>
    </row>
    <row r="209" spans="1:5" x14ac:dyDescent="0.25">
      <c r="A209" s="17">
        <v>3</v>
      </c>
      <c r="B209" s="17"/>
      <c r="C209" s="17"/>
      <c r="D209" s="17" t="s">
        <v>209</v>
      </c>
      <c r="E209" s="17"/>
    </row>
    <row r="210" spans="1:5" x14ac:dyDescent="0.25">
      <c r="A210" s="17">
        <v>4</v>
      </c>
      <c r="B210" s="17"/>
      <c r="C210" s="17"/>
      <c r="D210" s="17" t="s">
        <v>209</v>
      </c>
      <c r="E210" s="17"/>
    </row>
    <row r="211" spans="1:5" x14ac:dyDescent="0.25">
      <c r="A211" s="17">
        <v>5</v>
      </c>
      <c r="B211" s="17"/>
      <c r="C211" s="17"/>
      <c r="D211" s="17" t="s">
        <v>209</v>
      </c>
      <c r="E211" s="17"/>
    </row>
    <row r="212" spans="1:5" x14ac:dyDescent="0.25">
      <c r="A212" s="17">
        <v>6</v>
      </c>
      <c r="B212" s="17"/>
      <c r="C212" s="17"/>
      <c r="D212" s="17" t="s">
        <v>209</v>
      </c>
      <c r="E212" s="17"/>
    </row>
    <row r="214" spans="1:5" x14ac:dyDescent="0.25">
      <c r="A214" s="2" t="s">
        <v>167</v>
      </c>
    </row>
    <row r="215" spans="1:5" x14ac:dyDescent="0.25">
      <c r="A215" s="45" t="s">
        <v>46</v>
      </c>
      <c r="B215" s="7"/>
      <c r="C215" s="7" t="s">
        <v>231</v>
      </c>
      <c r="D215" s="7"/>
      <c r="E215" s="7"/>
    </row>
    <row r="216" spans="1:5" x14ac:dyDescent="0.25">
      <c r="A216" s="17">
        <v>1</v>
      </c>
      <c r="B216" s="17"/>
      <c r="C216" s="17"/>
      <c r="D216" s="17" t="s">
        <v>168</v>
      </c>
      <c r="E216" s="17"/>
    </row>
    <row r="217" spans="1:5" x14ac:dyDescent="0.25">
      <c r="A217" s="17">
        <v>2</v>
      </c>
      <c r="B217" s="17"/>
      <c r="C217" s="17"/>
      <c r="D217" s="17" t="s">
        <v>168</v>
      </c>
      <c r="E217" s="17"/>
    </row>
    <row r="218" spans="1:5" x14ac:dyDescent="0.25">
      <c r="A218" s="17">
        <v>3</v>
      </c>
      <c r="B218" s="17"/>
      <c r="C218" s="17"/>
      <c r="D218" s="17" t="s">
        <v>168</v>
      </c>
      <c r="E218" s="17"/>
    </row>
    <row r="219" spans="1:5" x14ac:dyDescent="0.25">
      <c r="A219" s="17">
        <v>4</v>
      </c>
      <c r="B219" s="17"/>
      <c r="C219" s="17"/>
      <c r="D219" s="17" t="s">
        <v>168</v>
      </c>
      <c r="E219" s="17"/>
    </row>
    <row r="220" spans="1:5" x14ac:dyDescent="0.25">
      <c r="A220" s="17">
        <v>5</v>
      </c>
      <c r="B220" s="17"/>
      <c r="C220" s="17"/>
      <c r="D220" s="17" t="s">
        <v>168</v>
      </c>
      <c r="E220" s="17"/>
    </row>
    <row r="221" spans="1:5" x14ac:dyDescent="0.25">
      <c r="A221" s="17">
        <v>6</v>
      </c>
      <c r="B221" s="17"/>
      <c r="C221" s="17"/>
      <c r="D221" s="17" t="s">
        <v>168</v>
      </c>
      <c r="E221" s="17"/>
    </row>
    <row r="222" spans="1:5" x14ac:dyDescent="0.25">
      <c r="A222" s="57"/>
      <c r="B222" s="57"/>
      <c r="C222" s="57"/>
      <c r="D222" s="57"/>
      <c r="E222" s="57"/>
    </row>
    <row r="223" spans="1:5" x14ac:dyDescent="0.25">
      <c r="A223" s="57"/>
      <c r="B223" s="57"/>
      <c r="C223" s="57"/>
      <c r="D223" s="57"/>
      <c r="E223" s="57"/>
    </row>
    <row r="224" spans="1:5" x14ac:dyDescent="0.25">
      <c r="A224" s="57"/>
      <c r="B224" s="57"/>
      <c r="C224" s="57"/>
      <c r="D224" s="57"/>
      <c r="E224" s="57"/>
    </row>
    <row r="225" spans="1:5" x14ac:dyDescent="0.25">
      <c r="A225" s="57"/>
      <c r="B225" s="57"/>
      <c r="C225" s="57"/>
      <c r="D225" s="57"/>
      <c r="E225" s="57"/>
    </row>
    <row r="226" spans="1:5" x14ac:dyDescent="0.25">
      <c r="A226" s="57"/>
      <c r="B226" s="57"/>
      <c r="C226" s="57"/>
      <c r="D226" s="57"/>
      <c r="E226" s="57"/>
    </row>
    <row r="227" spans="1:5" x14ac:dyDescent="0.25">
      <c r="A227" s="57"/>
      <c r="B227" s="57"/>
      <c r="C227" s="57"/>
      <c r="D227" s="57"/>
      <c r="E227" s="57"/>
    </row>
    <row r="228" spans="1:5" x14ac:dyDescent="0.25">
      <c r="A228" s="86"/>
      <c r="B228" s="57"/>
      <c r="C228" s="57"/>
      <c r="D228" s="57"/>
      <c r="E228" s="57"/>
    </row>
    <row r="229" spans="1:5" x14ac:dyDescent="0.25">
      <c r="A229" s="57"/>
      <c r="B229" s="57"/>
      <c r="C229" s="57"/>
      <c r="D229" s="57"/>
      <c r="E229" s="57"/>
    </row>
    <row r="230" spans="1:5" x14ac:dyDescent="0.25">
      <c r="A230" s="57"/>
      <c r="B230" s="57"/>
      <c r="C230" s="57"/>
      <c r="D230" s="57"/>
      <c r="E230" s="57"/>
    </row>
    <row r="231" spans="1:5" x14ac:dyDescent="0.25">
      <c r="A231" s="57"/>
      <c r="B231" s="57"/>
      <c r="C231" s="57"/>
      <c r="D231" s="57"/>
      <c r="E231" s="57"/>
    </row>
    <row r="232" spans="1:5" x14ac:dyDescent="0.25">
      <c r="A232" s="57"/>
      <c r="B232" s="57"/>
      <c r="C232" s="57"/>
      <c r="D232" s="57"/>
      <c r="E232" s="57"/>
    </row>
    <row r="233" spans="1:5" x14ac:dyDescent="0.25">
      <c r="A233" s="57"/>
      <c r="B233" s="57"/>
      <c r="C233" s="57"/>
      <c r="D233" s="57"/>
      <c r="E233" s="57"/>
    </row>
    <row r="234" spans="1:5" x14ac:dyDescent="0.25">
      <c r="A234" s="57"/>
      <c r="B234" s="57"/>
      <c r="C234" s="57"/>
      <c r="D234" s="57"/>
      <c r="E234" s="57"/>
    </row>
  </sheetData>
  <mergeCells count="11">
    <mergeCell ref="B58:D58"/>
    <mergeCell ref="B67:D67"/>
    <mergeCell ref="R111:X111"/>
    <mergeCell ref="B76:D76"/>
    <mergeCell ref="B85:D85"/>
    <mergeCell ref="B92:D92"/>
    <mergeCell ref="G3:G8"/>
    <mergeCell ref="G25:G30"/>
    <mergeCell ref="G45:G50"/>
    <mergeCell ref="G67:G72"/>
    <mergeCell ref="G87:G92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3D1F0-F455-4113-9FB2-CE64C6C9259D}">
  <sheetPr>
    <tabColor theme="8" tint="0.79998168889431442"/>
  </sheetPr>
  <dimension ref="A1:O63"/>
  <sheetViews>
    <sheetView showGridLines="0" zoomScale="87" zoomScaleNormal="87" workbookViewId="0">
      <selection activeCell="J26" sqref="J26"/>
    </sheetView>
  </sheetViews>
  <sheetFormatPr defaultRowHeight="15" x14ac:dyDescent="0.25"/>
  <cols>
    <col min="1" max="1" width="6.7109375" customWidth="1"/>
    <col min="2" max="2" width="27.140625" customWidth="1"/>
    <col min="3" max="4" width="29" customWidth="1"/>
    <col min="5" max="5" width="13.85546875" customWidth="1"/>
    <col min="6" max="6" width="21.28515625" customWidth="1"/>
    <col min="10" max="15" width="14.5703125" customWidth="1"/>
  </cols>
  <sheetData>
    <row r="1" spans="1:15" ht="34.5" customHeight="1" x14ac:dyDescent="0.4">
      <c r="A1" s="87"/>
      <c r="B1" s="119" t="s">
        <v>232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5.75" x14ac:dyDescent="0.25">
      <c r="A2" s="35" t="s">
        <v>24</v>
      </c>
      <c r="B2" s="3"/>
      <c r="C2" s="3"/>
      <c r="D2" s="3"/>
      <c r="E2" s="3"/>
      <c r="F2" s="87"/>
      <c r="H2" s="158" t="s">
        <v>23</v>
      </c>
    </row>
    <row r="3" spans="1:15" x14ac:dyDescent="0.25">
      <c r="A3" s="17">
        <v>1</v>
      </c>
      <c r="B3" s="17" t="s">
        <v>33</v>
      </c>
      <c r="C3" s="17" t="s">
        <v>34</v>
      </c>
      <c r="D3" s="17" t="s">
        <v>35</v>
      </c>
      <c r="F3" s="87"/>
      <c r="G3" s="36"/>
      <c r="H3" s="35" t="s">
        <v>25</v>
      </c>
      <c r="I3" s="35" t="s">
        <v>26</v>
      </c>
      <c r="J3" s="35" t="s">
        <v>27</v>
      </c>
      <c r="K3" s="35" t="s">
        <v>28</v>
      </c>
      <c r="L3" s="35" t="s">
        <v>29</v>
      </c>
      <c r="M3" s="35" t="s">
        <v>30</v>
      </c>
      <c r="N3" s="35" t="s">
        <v>31</v>
      </c>
      <c r="O3" s="35" t="s">
        <v>32</v>
      </c>
    </row>
    <row r="4" spans="1:15" ht="15" customHeight="1" x14ac:dyDescent="0.25">
      <c r="A4" s="17">
        <v>2</v>
      </c>
      <c r="B4" s="17" t="s">
        <v>40</v>
      </c>
      <c r="C4" s="17" t="s">
        <v>34</v>
      </c>
      <c r="D4" s="17" t="s">
        <v>35</v>
      </c>
      <c r="F4" s="87"/>
      <c r="G4" s="111" t="s">
        <v>36</v>
      </c>
      <c r="H4" s="37">
        <f>'Startlista samtliga klasser'!H3</f>
        <v>0.33333333333333331</v>
      </c>
      <c r="I4" s="37">
        <f>H4+0.006944</f>
        <v>0.34027733333333332</v>
      </c>
      <c r="J4" s="17" t="s">
        <v>24</v>
      </c>
      <c r="K4" s="17" t="s">
        <v>37</v>
      </c>
      <c r="L4" s="17" t="s">
        <v>38</v>
      </c>
      <c r="M4" s="17" t="s">
        <v>39</v>
      </c>
      <c r="N4" s="17" t="s">
        <v>62</v>
      </c>
      <c r="O4" s="17" t="s">
        <v>63</v>
      </c>
    </row>
    <row r="5" spans="1:15" ht="15" customHeight="1" x14ac:dyDescent="0.25">
      <c r="A5" s="17">
        <v>3</v>
      </c>
      <c r="B5" s="17" t="s">
        <v>41</v>
      </c>
      <c r="C5" s="17" t="s">
        <v>34</v>
      </c>
      <c r="D5" s="17" t="s">
        <v>35</v>
      </c>
      <c r="F5" s="87"/>
      <c r="G5" s="111"/>
      <c r="H5" s="37">
        <f>I4</f>
        <v>0.34027733333333332</v>
      </c>
      <c r="I5" s="37">
        <f t="shared" ref="I5:I9" si="0">H5+0.006944</f>
        <v>0.34722133333333333</v>
      </c>
      <c r="J5" s="17" t="s">
        <v>63</v>
      </c>
      <c r="K5" s="17" t="s">
        <v>24</v>
      </c>
      <c r="L5" s="17" t="s">
        <v>37</v>
      </c>
      <c r="M5" s="17" t="s">
        <v>38</v>
      </c>
      <c r="N5" s="17" t="s">
        <v>39</v>
      </c>
      <c r="O5" s="17" t="s">
        <v>62</v>
      </c>
    </row>
    <row r="6" spans="1:15" ht="15" customHeight="1" x14ac:dyDescent="0.25">
      <c r="A6" s="17">
        <v>4</v>
      </c>
      <c r="B6" s="17" t="s">
        <v>42</v>
      </c>
      <c r="C6" s="17" t="s">
        <v>34</v>
      </c>
      <c r="D6" s="17" t="s">
        <v>35</v>
      </c>
      <c r="F6" s="87"/>
      <c r="G6" s="111"/>
      <c r="H6" s="37">
        <f>I5</f>
        <v>0.34722133333333333</v>
      </c>
      <c r="I6" s="37">
        <f t="shared" si="0"/>
        <v>0.35416533333333333</v>
      </c>
      <c r="J6" s="17" t="s">
        <v>62</v>
      </c>
      <c r="K6" s="17" t="s">
        <v>63</v>
      </c>
      <c r="L6" s="17" t="s">
        <v>24</v>
      </c>
      <c r="M6" s="17" t="s">
        <v>37</v>
      </c>
      <c r="N6" s="17" t="s">
        <v>38</v>
      </c>
      <c r="O6" s="17" t="s">
        <v>39</v>
      </c>
    </row>
    <row r="7" spans="1:15" ht="15" customHeight="1" x14ac:dyDescent="0.25">
      <c r="A7" s="17">
        <v>5</v>
      </c>
      <c r="B7" s="17" t="s">
        <v>43</v>
      </c>
      <c r="C7" s="17" t="s">
        <v>34</v>
      </c>
      <c r="D7" s="17" t="s">
        <v>35</v>
      </c>
      <c r="F7" s="87"/>
      <c r="G7" s="111"/>
      <c r="H7" s="37">
        <f>I6</f>
        <v>0.35416533333333333</v>
      </c>
      <c r="I7" s="37">
        <f t="shared" si="0"/>
        <v>0.36110933333333334</v>
      </c>
      <c r="J7" s="17" t="s">
        <v>39</v>
      </c>
      <c r="K7" s="17" t="s">
        <v>62</v>
      </c>
      <c r="L7" s="17" t="s">
        <v>63</v>
      </c>
      <c r="M7" s="17" t="s">
        <v>24</v>
      </c>
      <c r="N7" s="17" t="s">
        <v>37</v>
      </c>
      <c r="O7" s="17" t="s">
        <v>38</v>
      </c>
    </row>
    <row r="8" spans="1:15" ht="15" customHeight="1" x14ac:dyDescent="0.25">
      <c r="A8" s="17">
        <v>6</v>
      </c>
      <c r="B8" s="17" t="s">
        <v>44</v>
      </c>
      <c r="C8" s="17" t="s">
        <v>45</v>
      </c>
      <c r="D8" s="17" t="s">
        <v>35</v>
      </c>
      <c r="F8" s="87"/>
      <c r="G8" s="111"/>
      <c r="H8" s="37">
        <f>I7</f>
        <v>0.36110933333333334</v>
      </c>
      <c r="I8" s="37">
        <f t="shared" si="0"/>
        <v>0.36805333333333334</v>
      </c>
      <c r="J8" s="17" t="s">
        <v>38</v>
      </c>
      <c r="K8" s="17" t="s">
        <v>39</v>
      </c>
      <c r="L8" s="17" t="s">
        <v>62</v>
      </c>
      <c r="M8" s="17" t="s">
        <v>63</v>
      </c>
      <c r="N8" s="17" t="s">
        <v>24</v>
      </c>
      <c r="O8" s="17" t="s">
        <v>37</v>
      </c>
    </row>
    <row r="9" spans="1:15" ht="15" customHeight="1" x14ac:dyDescent="0.25">
      <c r="A9" s="17">
        <v>7</v>
      </c>
      <c r="B9" s="17" t="s">
        <v>48</v>
      </c>
      <c r="C9" s="17" t="s">
        <v>45</v>
      </c>
      <c r="D9" s="17" t="s">
        <v>35</v>
      </c>
      <c r="F9" s="87"/>
      <c r="G9" s="111"/>
      <c r="H9" s="37">
        <f>I8</f>
        <v>0.36805333333333334</v>
      </c>
      <c r="I9" s="37">
        <f t="shared" si="0"/>
        <v>0.37499733333333335</v>
      </c>
      <c r="J9" s="17" t="s">
        <v>37</v>
      </c>
      <c r="K9" s="17" t="s">
        <v>38</v>
      </c>
      <c r="L9" s="17" t="s">
        <v>39</v>
      </c>
      <c r="M9" s="17" t="s">
        <v>62</v>
      </c>
      <c r="N9" s="17" t="s">
        <v>63</v>
      </c>
      <c r="O9" s="17" t="s">
        <v>24</v>
      </c>
    </row>
    <row r="10" spans="1:15" ht="15.75" x14ac:dyDescent="0.25">
      <c r="A10" s="17">
        <v>8</v>
      </c>
      <c r="B10" s="17" t="s">
        <v>51</v>
      </c>
      <c r="C10" s="17" t="s">
        <v>45</v>
      </c>
      <c r="D10" s="17" t="s">
        <v>35</v>
      </c>
      <c r="F10" s="87"/>
      <c r="G10" s="54"/>
      <c r="H10" s="1"/>
      <c r="I10" s="1"/>
    </row>
    <row r="11" spans="1:15" ht="15.75" x14ac:dyDescent="0.25">
      <c r="F11" s="87"/>
      <c r="G11" s="158" t="s">
        <v>47</v>
      </c>
    </row>
    <row r="12" spans="1:15" x14ac:dyDescent="0.25">
      <c r="A12" s="35" t="s">
        <v>46</v>
      </c>
      <c r="B12" s="3"/>
      <c r="C12" s="3"/>
      <c r="D12" s="3"/>
      <c r="E12" s="3"/>
      <c r="F12" s="87"/>
      <c r="G12" s="3" t="s">
        <v>49</v>
      </c>
      <c r="H12" s="3" t="s">
        <v>50</v>
      </c>
      <c r="I12" s="3" t="s">
        <v>26</v>
      </c>
      <c r="J12" s="35" t="s">
        <v>27</v>
      </c>
      <c r="K12" s="35" t="s">
        <v>28</v>
      </c>
      <c r="L12" s="35" t="s">
        <v>29</v>
      </c>
      <c r="M12" s="35" t="s">
        <v>30</v>
      </c>
      <c r="N12" s="35" t="s">
        <v>31</v>
      </c>
      <c r="O12" s="35" t="s">
        <v>32</v>
      </c>
    </row>
    <row r="13" spans="1:15" x14ac:dyDescent="0.25">
      <c r="A13" s="17">
        <v>9</v>
      </c>
      <c r="B13" s="17" t="s">
        <v>52</v>
      </c>
      <c r="C13" s="17" t="s">
        <v>45</v>
      </c>
      <c r="D13" s="17" t="s">
        <v>35</v>
      </c>
      <c r="F13" s="87"/>
      <c r="G13" s="17">
        <v>1</v>
      </c>
      <c r="H13" s="37">
        <f>'Startlista samtliga klasser'!H12</f>
        <v>0.37847222222222227</v>
      </c>
      <c r="I13" s="37">
        <f t="shared" ref="I13:I18" si="1">H13+0.010417</f>
        <v>0.38888922222222227</v>
      </c>
      <c r="J13" s="17" t="s">
        <v>24</v>
      </c>
      <c r="K13" s="17" t="s">
        <v>37</v>
      </c>
      <c r="L13" s="17" t="s">
        <v>38</v>
      </c>
      <c r="M13" s="17" t="s">
        <v>39</v>
      </c>
      <c r="N13" s="17" t="s">
        <v>62</v>
      </c>
      <c r="O13" s="17" t="s">
        <v>63</v>
      </c>
    </row>
    <row r="14" spans="1:15" x14ac:dyDescent="0.25">
      <c r="A14" s="17">
        <v>10</v>
      </c>
      <c r="B14" s="17" t="s">
        <v>53</v>
      </c>
      <c r="C14" s="17" t="s">
        <v>45</v>
      </c>
      <c r="D14" s="17" t="s">
        <v>35</v>
      </c>
      <c r="F14" s="87"/>
      <c r="G14" s="17">
        <v>2</v>
      </c>
      <c r="H14" s="37">
        <f>I13</f>
        <v>0.38888922222222227</v>
      </c>
      <c r="I14" s="37">
        <f t="shared" si="1"/>
        <v>0.39930622222222228</v>
      </c>
      <c r="J14" s="17" t="s">
        <v>63</v>
      </c>
      <c r="K14" s="17" t="s">
        <v>24</v>
      </c>
      <c r="L14" s="17" t="s">
        <v>37</v>
      </c>
      <c r="M14" s="17" t="s">
        <v>38</v>
      </c>
      <c r="N14" s="17" t="s">
        <v>39</v>
      </c>
      <c r="O14" s="17" t="s">
        <v>62</v>
      </c>
    </row>
    <row r="15" spans="1:15" x14ac:dyDescent="0.25">
      <c r="A15" s="17">
        <v>11</v>
      </c>
      <c r="B15" s="17" t="s">
        <v>54</v>
      </c>
      <c r="C15" s="17" t="s">
        <v>45</v>
      </c>
      <c r="D15" s="17" t="s">
        <v>35</v>
      </c>
      <c r="F15" s="87"/>
      <c r="G15" s="17">
        <v>3</v>
      </c>
      <c r="H15" s="37">
        <f>I14</f>
        <v>0.39930622222222228</v>
      </c>
      <c r="I15" s="37">
        <f t="shared" si="1"/>
        <v>0.40972322222222229</v>
      </c>
      <c r="J15" s="17" t="s">
        <v>62</v>
      </c>
      <c r="K15" s="17" t="s">
        <v>63</v>
      </c>
      <c r="L15" s="17" t="s">
        <v>24</v>
      </c>
      <c r="M15" s="17" t="s">
        <v>37</v>
      </c>
      <c r="N15" s="17" t="s">
        <v>38</v>
      </c>
      <c r="O15" s="17" t="s">
        <v>39</v>
      </c>
    </row>
    <row r="16" spans="1:15" x14ac:dyDescent="0.25">
      <c r="A16" s="17">
        <v>12</v>
      </c>
      <c r="B16" s="17" t="s">
        <v>55</v>
      </c>
      <c r="C16" s="17" t="s">
        <v>45</v>
      </c>
      <c r="D16" s="17" t="s">
        <v>35</v>
      </c>
      <c r="F16" s="87"/>
      <c r="G16" s="17">
        <v>4</v>
      </c>
      <c r="H16" s="37">
        <f>I15</f>
        <v>0.40972322222222229</v>
      </c>
      <c r="I16" s="37">
        <f t="shared" si="1"/>
        <v>0.4201402222222223</v>
      </c>
      <c r="J16" s="17" t="s">
        <v>39</v>
      </c>
      <c r="K16" s="17" t="s">
        <v>62</v>
      </c>
      <c r="L16" s="17" t="s">
        <v>63</v>
      </c>
      <c r="M16" s="17" t="s">
        <v>24</v>
      </c>
      <c r="N16" s="17" t="s">
        <v>37</v>
      </c>
      <c r="O16" s="17" t="s">
        <v>38</v>
      </c>
    </row>
    <row r="17" spans="1:15" x14ac:dyDescent="0.25">
      <c r="A17" s="17">
        <v>13</v>
      </c>
      <c r="B17" s="17" t="s">
        <v>57</v>
      </c>
      <c r="C17" s="17" t="s">
        <v>45</v>
      </c>
      <c r="D17" s="17" t="s">
        <v>35</v>
      </c>
      <c r="F17" s="87"/>
      <c r="G17" s="17">
        <v>5</v>
      </c>
      <c r="H17" s="37">
        <f>I16</f>
        <v>0.4201402222222223</v>
      </c>
      <c r="I17" s="37">
        <f t="shared" si="1"/>
        <v>0.43055722222222231</v>
      </c>
      <c r="J17" s="17" t="s">
        <v>38</v>
      </c>
      <c r="K17" s="17" t="s">
        <v>39</v>
      </c>
      <c r="L17" s="17" t="s">
        <v>62</v>
      </c>
      <c r="M17" s="17" t="s">
        <v>63</v>
      </c>
      <c r="N17" s="17" t="s">
        <v>24</v>
      </c>
      <c r="O17" s="17" t="s">
        <v>37</v>
      </c>
    </row>
    <row r="18" spans="1:15" x14ac:dyDescent="0.25">
      <c r="A18" s="17">
        <v>14</v>
      </c>
      <c r="B18" s="17" t="s">
        <v>58</v>
      </c>
      <c r="C18" s="17" t="s">
        <v>45</v>
      </c>
      <c r="D18" s="17" t="s">
        <v>35</v>
      </c>
      <c r="F18" s="87"/>
      <c r="G18" s="17">
        <v>6</v>
      </c>
      <c r="H18" s="37">
        <f>I17</f>
        <v>0.43055722222222231</v>
      </c>
      <c r="I18" s="37">
        <f t="shared" si="1"/>
        <v>0.44097422222222232</v>
      </c>
      <c r="J18" s="17" t="s">
        <v>37</v>
      </c>
      <c r="K18" s="17" t="s">
        <v>38</v>
      </c>
      <c r="L18" s="17" t="s">
        <v>39</v>
      </c>
      <c r="M18" s="17" t="s">
        <v>62</v>
      </c>
      <c r="N18" s="17" t="s">
        <v>63</v>
      </c>
      <c r="O18" s="17" t="s">
        <v>24</v>
      </c>
    </row>
    <row r="19" spans="1:15" x14ac:dyDescent="0.25">
      <c r="A19" s="17">
        <v>15</v>
      </c>
      <c r="B19" s="17" t="s">
        <v>59</v>
      </c>
      <c r="C19" s="17" t="s">
        <v>60</v>
      </c>
      <c r="D19" s="17" t="s">
        <v>35</v>
      </c>
      <c r="F19" s="87"/>
      <c r="G19" s="87"/>
      <c r="H19" s="90"/>
      <c r="I19" s="90"/>
      <c r="J19" s="87"/>
      <c r="K19" s="87"/>
      <c r="L19" s="87"/>
      <c r="M19" s="87"/>
      <c r="N19" s="87"/>
      <c r="O19" s="87"/>
    </row>
    <row r="20" spans="1:15" x14ac:dyDescent="0.25">
      <c r="A20" s="17">
        <v>16</v>
      </c>
      <c r="B20" s="17" t="s">
        <v>61</v>
      </c>
      <c r="C20" s="17" t="s">
        <v>60</v>
      </c>
      <c r="D20" s="17" t="s">
        <v>35</v>
      </c>
      <c r="F20" s="87"/>
      <c r="G20" s="87"/>
      <c r="H20" s="91"/>
      <c r="I20" s="90"/>
      <c r="J20" s="103"/>
      <c r="K20" s="87"/>
      <c r="L20" s="87"/>
      <c r="M20" s="87"/>
      <c r="N20" s="87"/>
      <c r="O20" s="87"/>
    </row>
    <row r="21" spans="1:15" x14ac:dyDescent="0.25">
      <c r="F21" s="87"/>
      <c r="G21" s="87"/>
      <c r="H21" s="87"/>
      <c r="I21" s="88"/>
      <c r="J21" s="87"/>
      <c r="K21" s="87"/>
      <c r="L21" s="87"/>
      <c r="M21" s="87"/>
      <c r="N21" s="87"/>
      <c r="O21" s="87"/>
    </row>
    <row r="22" spans="1:15" x14ac:dyDescent="0.25">
      <c r="A22" s="35" t="s">
        <v>56</v>
      </c>
      <c r="B22" s="3"/>
      <c r="C22" s="3"/>
      <c r="D22" s="3"/>
      <c r="E22" s="3"/>
      <c r="F22" s="87"/>
      <c r="G22" s="87"/>
      <c r="H22" s="88"/>
      <c r="I22" s="88"/>
      <c r="J22" s="89"/>
      <c r="K22" s="89"/>
      <c r="L22" s="89"/>
      <c r="M22" s="89"/>
      <c r="N22" s="89"/>
      <c r="O22" s="89"/>
    </row>
    <row r="23" spans="1:15" ht="15" customHeight="1" x14ac:dyDescent="0.25">
      <c r="A23" s="17">
        <v>17</v>
      </c>
      <c r="B23" s="17" t="s">
        <v>64</v>
      </c>
      <c r="C23" s="17" t="s">
        <v>60</v>
      </c>
      <c r="D23" s="17" t="s">
        <v>35</v>
      </c>
      <c r="F23" s="87"/>
      <c r="G23" s="102"/>
      <c r="H23" s="90"/>
      <c r="I23" s="90"/>
      <c r="J23" s="87"/>
      <c r="K23" s="87"/>
      <c r="L23" s="87"/>
      <c r="M23" s="87"/>
      <c r="N23" s="87"/>
      <c r="O23" s="87"/>
    </row>
    <row r="24" spans="1:15" ht="15" customHeight="1" x14ac:dyDescent="0.25">
      <c r="A24" s="17">
        <v>18</v>
      </c>
      <c r="B24" s="17" t="s">
        <v>65</v>
      </c>
      <c r="C24" s="17" t="s">
        <v>60</v>
      </c>
      <c r="D24" s="17" t="s">
        <v>35</v>
      </c>
      <c r="F24" s="87"/>
      <c r="G24" s="102"/>
      <c r="H24" s="90"/>
      <c r="I24" s="90"/>
      <c r="J24" s="87"/>
      <c r="K24" s="87"/>
      <c r="L24" s="87"/>
      <c r="M24" s="87"/>
      <c r="N24" s="87"/>
      <c r="O24" s="87"/>
    </row>
    <row r="25" spans="1:15" ht="15" customHeight="1" x14ac:dyDescent="0.25">
      <c r="A25" s="17">
        <v>19</v>
      </c>
      <c r="B25" s="17" t="s">
        <v>67</v>
      </c>
      <c r="C25" s="17" t="s">
        <v>60</v>
      </c>
      <c r="D25" s="17" t="s">
        <v>35</v>
      </c>
      <c r="F25" s="87"/>
      <c r="G25" s="102"/>
      <c r="H25" s="90"/>
      <c r="I25" s="90"/>
      <c r="J25" s="87"/>
      <c r="K25" s="87"/>
      <c r="L25" s="87"/>
      <c r="M25" s="87"/>
      <c r="N25" s="87"/>
      <c r="O25" s="87"/>
    </row>
    <row r="26" spans="1:15" ht="15" customHeight="1" x14ac:dyDescent="0.25">
      <c r="A26" s="17">
        <v>20</v>
      </c>
      <c r="B26" s="17" t="s">
        <v>68</v>
      </c>
      <c r="C26" s="17" t="s">
        <v>60</v>
      </c>
      <c r="D26" s="17" t="s">
        <v>35</v>
      </c>
      <c r="F26" s="87"/>
      <c r="G26" s="102"/>
      <c r="H26" s="90"/>
      <c r="I26" s="90"/>
      <c r="J26" s="87"/>
      <c r="K26" s="87"/>
      <c r="L26" s="87"/>
      <c r="M26" s="87"/>
      <c r="N26" s="87"/>
      <c r="O26" s="87"/>
    </row>
    <row r="27" spans="1:15" ht="15" customHeight="1" x14ac:dyDescent="0.25">
      <c r="A27" s="17">
        <v>21</v>
      </c>
      <c r="B27" s="17" t="s">
        <v>69</v>
      </c>
      <c r="C27" s="17" t="s">
        <v>60</v>
      </c>
      <c r="D27" s="17" t="s">
        <v>35</v>
      </c>
      <c r="F27" s="87"/>
      <c r="G27" s="102"/>
      <c r="H27" s="90"/>
      <c r="I27" s="90"/>
      <c r="J27" s="87"/>
      <c r="K27" s="87"/>
      <c r="L27" s="87"/>
      <c r="M27" s="87"/>
      <c r="N27" s="87"/>
      <c r="O27" s="87"/>
    </row>
    <row r="28" spans="1:15" ht="15" customHeight="1" x14ac:dyDescent="0.25">
      <c r="A28" s="17">
        <v>22</v>
      </c>
      <c r="B28" s="17" t="s">
        <v>70</v>
      </c>
      <c r="C28" s="17" t="s">
        <v>60</v>
      </c>
      <c r="D28" s="17" t="s">
        <v>35</v>
      </c>
      <c r="F28" s="87"/>
      <c r="G28" s="102"/>
      <c r="H28" s="90"/>
      <c r="I28" s="90"/>
      <c r="J28" s="87"/>
      <c r="K28" s="87"/>
      <c r="L28" s="87"/>
      <c r="M28" s="87"/>
      <c r="N28" s="87"/>
      <c r="O28" s="87"/>
    </row>
    <row r="29" spans="1:15" x14ac:dyDescent="0.25">
      <c r="A29" s="17">
        <v>23</v>
      </c>
      <c r="B29" s="17" t="s">
        <v>71</v>
      </c>
      <c r="C29" s="17" t="s">
        <v>60</v>
      </c>
      <c r="D29" s="17" t="s">
        <v>35</v>
      </c>
      <c r="F29" s="87"/>
      <c r="G29" s="87"/>
      <c r="H29" s="91"/>
      <c r="I29" s="91"/>
      <c r="J29" s="87"/>
      <c r="K29" s="87"/>
      <c r="L29" s="87"/>
      <c r="M29" s="87"/>
      <c r="N29" s="87"/>
      <c r="O29" s="87"/>
    </row>
    <row r="30" spans="1:15" x14ac:dyDescent="0.25">
      <c r="A30" s="17">
        <v>24</v>
      </c>
      <c r="B30" s="17" t="s">
        <v>72</v>
      </c>
      <c r="C30" s="17" t="s">
        <v>60</v>
      </c>
      <c r="D30" s="17" t="s">
        <v>73</v>
      </c>
      <c r="F30" s="87"/>
      <c r="G30" s="89"/>
      <c r="H30" s="91"/>
      <c r="I30" s="91"/>
      <c r="J30" s="87"/>
      <c r="K30" s="87"/>
      <c r="L30" s="87"/>
      <c r="M30" s="87"/>
      <c r="N30" s="87"/>
      <c r="O30" s="87"/>
    </row>
    <row r="31" spans="1:15" x14ac:dyDescent="0.25">
      <c r="F31" s="87"/>
      <c r="G31" s="87"/>
      <c r="H31" s="91"/>
      <c r="I31" s="91"/>
      <c r="J31" s="89"/>
      <c r="K31" s="89"/>
      <c r="L31" s="89"/>
      <c r="M31" s="89"/>
      <c r="N31" s="89"/>
      <c r="O31" s="89"/>
    </row>
    <row r="32" spans="1:15" x14ac:dyDescent="0.25">
      <c r="A32" s="35" t="s">
        <v>66</v>
      </c>
      <c r="B32" s="3"/>
      <c r="C32" s="3"/>
      <c r="D32" s="3"/>
      <c r="E32" s="3"/>
      <c r="F32" s="87"/>
      <c r="G32" s="87"/>
      <c r="H32" s="90"/>
      <c r="I32" s="90"/>
      <c r="J32" s="87"/>
      <c r="K32" s="87"/>
      <c r="L32" s="87"/>
      <c r="M32" s="87"/>
      <c r="N32" s="87"/>
      <c r="O32" s="87"/>
    </row>
    <row r="33" spans="1:15" x14ac:dyDescent="0.25">
      <c r="A33" s="17">
        <v>25</v>
      </c>
      <c r="B33" s="17" t="s">
        <v>75</v>
      </c>
      <c r="C33" s="17" t="s">
        <v>76</v>
      </c>
      <c r="D33" s="17" t="s">
        <v>35</v>
      </c>
      <c r="F33" s="87"/>
      <c r="G33" s="87"/>
      <c r="H33" s="90"/>
      <c r="I33" s="90"/>
      <c r="J33" s="87"/>
      <c r="K33" s="87"/>
      <c r="L33" s="87"/>
      <c r="M33" s="87"/>
      <c r="N33" s="87"/>
      <c r="O33" s="87"/>
    </row>
    <row r="34" spans="1:15" x14ac:dyDescent="0.25">
      <c r="A34" s="17">
        <v>26</v>
      </c>
      <c r="B34" s="17" t="s">
        <v>77</v>
      </c>
      <c r="C34" s="17" t="s">
        <v>76</v>
      </c>
      <c r="D34" s="17" t="s">
        <v>35</v>
      </c>
      <c r="F34" s="87"/>
      <c r="G34" s="87"/>
      <c r="H34" s="90"/>
      <c r="I34" s="90"/>
      <c r="J34" s="87"/>
      <c r="K34" s="87"/>
      <c r="L34" s="87"/>
      <c r="M34" s="87"/>
      <c r="N34" s="87"/>
      <c r="O34" s="87"/>
    </row>
    <row r="35" spans="1:15" x14ac:dyDescent="0.25">
      <c r="A35" s="17">
        <v>27</v>
      </c>
      <c r="B35" s="17" t="s">
        <v>78</v>
      </c>
      <c r="C35" s="17" t="s">
        <v>76</v>
      </c>
      <c r="D35" s="17" t="s">
        <v>35</v>
      </c>
      <c r="F35" s="87"/>
      <c r="G35" s="87"/>
      <c r="H35" s="90"/>
      <c r="I35" s="90"/>
      <c r="J35" s="87"/>
      <c r="K35" s="87"/>
      <c r="L35" s="87"/>
      <c r="M35" s="87"/>
      <c r="N35" s="87"/>
      <c r="O35" s="87"/>
    </row>
    <row r="36" spans="1:15" x14ac:dyDescent="0.25">
      <c r="A36" s="17">
        <v>28</v>
      </c>
      <c r="B36" s="17" t="s">
        <v>79</v>
      </c>
      <c r="C36" s="17" t="s">
        <v>76</v>
      </c>
      <c r="D36" s="17" t="s">
        <v>35</v>
      </c>
      <c r="F36" s="87"/>
      <c r="G36" s="87"/>
      <c r="H36" s="90"/>
      <c r="I36" s="90"/>
      <c r="J36" s="87"/>
      <c r="K36" s="87"/>
      <c r="L36" s="87"/>
      <c r="M36" s="87"/>
      <c r="N36" s="87"/>
      <c r="O36" s="87"/>
    </row>
    <row r="37" spans="1:15" x14ac:dyDescent="0.25">
      <c r="A37" s="17">
        <v>29</v>
      </c>
      <c r="B37" s="17" t="s">
        <v>80</v>
      </c>
      <c r="C37" s="17" t="s">
        <v>76</v>
      </c>
      <c r="D37" s="17" t="s">
        <v>35</v>
      </c>
      <c r="F37" s="87"/>
      <c r="G37" s="87"/>
      <c r="H37" s="90"/>
      <c r="I37" s="90"/>
      <c r="J37" s="87"/>
      <c r="K37" s="87"/>
      <c r="L37" s="87"/>
      <c r="M37" s="87"/>
      <c r="N37" s="87"/>
      <c r="O37" s="87"/>
    </row>
    <row r="38" spans="1:15" x14ac:dyDescent="0.25">
      <c r="A38" s="17">
        <v>30</v>
      </c>
      <c r="B38" s="17" t="s">
        <v>81</v>
      </c>
      <c r="C38" s="17" t="s">
        <v>76</v>
      </c>
      <c r="D38" s="17" t="s">
        <v>35</v>
      </c>
      <c r="F38" s="87"/>
      <c r="G38" s="89"/>
      <c r="H38" s="91"/>
      <c r="I38" s="90"/>
      <c r="J38" s="87"/>
      <c r="K38" s="87"/>
      <c r="L38" s="87"/>
      <c r="M38" s="87"/>
      <c r="N38" s="87"/>
      <c r="O38" s="87"/>
    </row>
    <row r="39" spans="1:15" x14ac:dyDescent="0.25">
      <c r="A39" s="17">
        <v>31</v>
      </c>
      <c r="B39" s="17" t="s">
        <v>83</v>
      </c>
      <c r="C39" s="17" t="s">
        <v>84</v>
      </c>
      <c r="D39" s="17" t="s">
        <v>35</v>
      </c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1:15" x14ac:dyDescent="0.25">
      <c r="A40" s="17">
        <v>32</v>
      </c>
      <c r="B40" s="17" t="s">
        <v>85</v>
      </c>
      <c r="C40" s="17" t="s">
        <v>84</v>
      </c>
      <c r="D40" s="17" t="s">
        <v>35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1:15" x14ac:dyDescent="0.25"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1:15" x14ac:dyDescent="0.25">
      <c r="A42" s="35" t="s">
        <v>74</v>
      </c>
      <c r="B42" s="3"/>
      <c r="C42" s="3"/>
      <c r="D42" s="3"/>
      <c r="E42" s="3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1:15" x14ac:dyDescent="0.25">
      <c r="A43" s="17">
        <v>33</v>
      </c>
      <c r="B43" s="17" t="s">
        <v>86</v>
      </c>
      <c r="C43" s="17" t="s">
        <v>84</v>
      </c>
      <c r="D43" s="17" t="s">
        <v>35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1:15" x14ac:dyDescent="0.25">
      <c r="A44" s="17">
        <v>34</v>
      </c>
      <c r="B44" s="17" t="s">
        <v>87</v>
      </c>
      <c r="C44" s="17" t="s">
        <v>84</v>
      </c>
      <c r="D44" s="17" t="s">
        <v>73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1:15" x14ac:dyDescent="0.25">
      <c r="A45" s="17">
        <v>35</v>
      </c>
      <c r="B45" s="17" t="s">
        <v>88</v>
      </c>
      <c r="C45" s="17" t="s">
        <v>84</v>
      </c>
      <c r="D45" s="17" t="s">
        <v>73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1:15" x14ac:dyDescent="0.25">
      <c r="A46" s="17">
        <v>36</v>
      </c>
      <c r="B46" s="17" t="s">
        <v>89</v>
      </c>
      <c r="C46" s="17" t="s">
        <v>90</v>
      </c>
      <c r="D46" s="17" t="s">
        <v>35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1:15" x14ac:dyDescent="0.25">
      <c r="A47" s="17">
        <v>37</v>
      </c>
      <c r="B47" s="17" t="s">
        <v>91</v>
      </c>
      <c r="C47" s="17" t="s">
        <v>90</v>
      </c>
      <c r="D47" s="17" t="s">
        <v>73</v>
      </c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1:15" x14ac:dyDescent="0.25">
      <c r="A48" s="17">
        <v>38</v>
      </c>
      <c r="B48" s="17" t="s">
        <v>92</v>
      </c>
      <c r="C48" s="17" t="s">
        <v>34</v>
      </c>
      <c r="D48" s="17" t="s">
        <v>73</v>
      </c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1:15" x14ac:dyDescent="0.25"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1:15" x14ac:dyDescent="0.25">
      <c r="A50" s="35" t="s">
        <v>82</v>
      </c>
      <c r="B50" s="3"/>
      <c r="C50" s="3"/>
      <c r="D50" s="3"/>
      <c r="E50" s="3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1:15" x14ac:dyDescent="0.25">
      <c r="A51" s="17">
        <v>39</v>
      </c>
      <c r="B51" s="17" t="s">
        <v>93</v>
      </c>
      <c r="C51" s="17" t="s">
        <v>34</v>
      </c>
      <c r="D51" s="17" t="s">
        <v>73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1:15" x14ac:dyDescent="0.25">
      <c r="A52" s="17">
        <v>40</v>
      </c>
      <c r="B52" s="17" t="s">
        <v>94</v>
      </c>
      <c r="C52" s="17" t="s">
        <v>34</v>
      </c>
      <c r="D52" s="17" t="s">
        <v>73</v>
      </c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1:15" x14ac:dyDescent="0.25">
      <c r="A53" s="17">
        <v>41</v>
      </c>
      <c r="B53" s="17" t="s">
        <v>95</v>
      </c>
      <c r="C53" s="17" t="s">
        <v>34</v>
      </c>
      <c r="D53" s="17" t="s">
        <v>73</v>
      </c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1:15" x14ac:dyDescent="0.25">
      <c r="A54" s="17">
        <v>42</v>
      </c>
      <c r="B54" s="17" t="s">
        <v>96</v>
      </c>
      <c r="C54" s="17" t="s">
        <v>34</v>
      </c>
      <c r="D54" s="17" t="s">
        <v>73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1:15" x14ac:dyDescent="0.25">
      <c r="A55" s="17">
        <v>43</v>
      </c>
      <c r="B55" s="17" t="s">
        <v>97</v>
      </c>
      <c r="C55" s="17" t="s">
        <v>34</v>
      </c>
      <c r="D55" s="17" t="s">
        <v>73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1:15" x14ac:dyDescent="0.25">
      <c r="A56" s="17">
        <v>44</v>
      </c>
      <c r="B56" s="17" t="s">
        <v>98</v>
      </c>
      <c r="C56" s="17" t="s">
        <v>34</v>
      </c>
      <c r="D56" s="17" t="s">
        <v>73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1:15" x14ac:dyDescent="0.2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1:15" x14ac:dyDescent="0.25">
      <c r="A58" s="89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1:15" x14ac:dyDescent="0.2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1:15" x14ac:dyDescent="0.2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1:15" x14ac:dyDescent="0.2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1:15" x14ac:dyDescent="0.2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1:15" x14ac:dyDescent="0.2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</sheetData>
  <mergeCells count="2">
    <mergeCell ref="G4:G9"/>
    <mergeCell ref="B1:O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63A4C-152D-4C40-AE9C-A67300C09A5E}">
  <sheetPr>
    <tabColor theme="9" tint="0.79998168889431442"/>
  </sheetPr>
  <dimension ref="A1:O54"/>
  <sheetViews>
    <sheetView showGridLines="0" zoomScale="80" zoomScaleNormal="80" workbookViewId="0">
      <selection activeCell="H13" sqref="H13"/>
    </sheetView>
  </sheetViews>
  <sheetFormatPr defaultRowHeight="15" x14ac:dyDescent="0.25"/>
  <cols>
    <col min="2" max="2" width="21.85546875" customWidth="1"/>
    <col min="3" max="3" width="33.140625" customWidth="1"/>
    <col min="4" max="4" width="26.28515625" customWidth="1"/>
    <col min="6" max="6" width="26" customWidth="1"/>
    <col min="7" max="7" width="10.7109375" customWidth="1"/>
    <col min="10" max="15" width="15" customWidth="1"/>
  </cols>
  <sheetData>
    <row r="1" spans="1:15" ht="25.5" customHeight="1" x14ac:dyDescent="0.4">
      <c r="A1" s="87"/>
      <c r="B1" s="119" t="s">
        <v>233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x14ac:dyDescent="0.25">
      <c r="A2" s="39" t="s">
        <v>24</v>
      </c>
      <c r="B2" s="116" t="s">
        <v>99</v>
      </c>
      <c r="C2" s="116"/>
      <c r="D2" s="116"/>
      <c r="E2" s="55"/>
      <c r="F2" s="87"/>
      <c r="H2" s="2" t="s">
        <v>211</v>
      </c>
    </row>
    <row r="3" spans="1:15" x14ac:dyDescent="0.25">
      <c r="A3" s="17">
        <v>45</v>
      </c>
      <c r="B3" s="17" t="s">
        <v>100</v>
      </c>
      <c r="C3" s="17" t="s">
        <v>101</v>
      </c>
      <c r="D3" s="17" t="s">
        <v>102</v>
      </c>
      <c r="F3" s="87"/>
      <c r="G3" s="6"/>
      <c r="H3" s="39" t="s">
        <v>25</v>
      </c>
      <c r="I3" s="39" t="s">
        <v>26</v>
      </c>
      <c r="J3" s="39" t="s">
        <v>27</v>
      </c>
      <c r="K3" s="39" t="s">
        <v>28</v>
      </c>
      <c r="L3" s="39" t="s">
        <v>29</v>
      </c>
      <c r="M3" s="39" t="s">
        <v>30</v>
      </c>
      <c r="N3" s="39" t="s">
        <v>31</v>
      </c>
      <c r="O3" s="39" t="s">
        <v>32</v>
      </c>
    </row>
    <row r="4" spans="1:15" x14ac:dyDescent="0.25">
      <c r="A4" s="17">
        <v>46</v>
      </c>
      <c r="B4" s="17" t="s">
        <v>103</v>
      </c>
      <c r="C4" s="17" t="s">
        <v>101</v>
      </c>
      <c r="D4" s="17" t="s">
        <v>102</v>
      </c>
      <c r="F4" s="87"/>
      <c r="G4" s="112" t="s">
        <v>210</v>
      </c>
      <c r="H4" s="37">
        <f>'Startlista samtliga klasser'!H25</f>
        <v>0.44791666666666669</v>
      </c>
      <c r="I4" s="37">
        <f>H4+0.008333</f>
        <v>0.45624966666666666</v>
      </c>
      <c r="J4" s="17" t="s">
        <v>24</v>
      </c>
      <c r="K4" s="17" t="s">
        <v>37</v>
      </c>
      <c r="L4" s="17" t="s">
        <v>38</v>
      </c>
      <c r="M4" s="17" t="s">
        <v>39</v>
      </c>
      <c r="N4" s="17" t="s">
        <v>62</v>
      </c>
      <c r="O4" s="17" t="s">
        <v>63</v>
      </c>
    </row>
    <row r="5" spans="1:15" x14ac:dyDescent="0.25">
      <c r="A5" s="17">
        <v>47</v>
      </c>
      <c r="B5" s="17" t="s">
        <v>104</v>
      </c>
      <c r="C5" s="17" t="s">
        <v>101</v>
      </c>
      <c r="D5" s="17" t="s">
        <v>102</v>
      </c>
      <c r="F5" s="87"/>
      <c r="G5" s="113"/>
      <c r="H5" s="37">
        <f>I4</f>
        <v>0.45624966666666666</v>
      </c>
      <c r="I5" s="37">
        <f t="shared" ref="I5:I9" si="0">H5+0.008333</f>
        <v>0.46458266666666664</v>
      </c>
      <c r="J5" s="17" t="s">
        <v>63</v>
      </c>
      <c r="K5" s="17" t="s">
        <v>24</v>
      </c>
      <c r="L5" s="17" t="s">
        <v>37</v>
      </c>
      <c r="M5" s="17" t="s">
        <v>38</v>
      </c>
      <c r="N5" s="17" t="s">
        <v>39</v>
      </c>
      <c r="O5" s="17" t="s">
        <v>62</v>
      </c>
    </row>
    <row r="6" spans="1:15" x14ac:dyDescent="0.25">
      <c r="A6" s="17">
        <v>48</v>
      </c>
      <c r="B6" s="17" t="s">
        <v>105</v>
      </c>
      <c r="C6" s="17" t="s">
        <v>101</v>
      </c>
      <c r="D6" s="17" t="s">
        <v>102</v>
      </c>
      <c r="F6" s="87"/>
      <c r="G6" s="113"/>
      <c r="H6" s="37">
        <f>I5</f>
        <v>0.46458266666666664</v>
      </c>
      <c r="I6" s="37">
        <f t="shared" si="0"/>
        <v>0.47291566666666662</v>
      </c>
      <c r="J6" s="17" t="s">
        <v>62</v>
      </c>
      <c r="K6" s="17" t="s">
        <v>63</v>
      </c>
      <c r="L6" s="17" t="s">
        <v>24</v>
      </c>
      <c r="M6" s="17" t="s">
        <v>37</v>
      </c>
      <c r="N6" s="17" t="s">
        <v>38</v>
      </c>
      <c r="O6" s="17" t="s">
        <v>39</v>
      </c>
    </row>
    <row r="7" spans="1:15" x14ac:dyDescent="0.25">
      <c r="A7" s="17">
        <v>49</v>
      </c>
      <c r="B7" s="17" t="s">
        <v>106</v>
      </c>
      <c r="C7" s="17" t="s">
        <v>101</v>
      </c>
      <c r="D7" s="17" t="s">
        <v>102</v>
      </c>
      <c r="F7" s="87"/>
      <c r="G7" s="113"/>
      <c r="H7" s="37">
        <f>I6</f>
        <v>0.47291566666666662</v>
      </c>
      <c r="I7" s="37">
        <f t="shared" si="0"/>
        <v>0.4812486666666666</v>
      </c>
      <c r="J7" s="17" t="s">
        <v>39</v>
      </c>
      <c r="K7" s="17" t="s">
        <v>62</v>
      </c>
      <c r="L7" s="17" t="s">
        <v>63</v>
      </c>
      <c r="M7" s="17" t="s">
        <v>24</v>
      </c>
      <c r="N7" s="17" t="s">
        <v>37</v>
      </c>
      <c r="O7" s="17" t="s">
        <v>38</v>
      </c>
    </row>
    <row r="8" spans="1:15" x14ac:dyDescent="0.25">
      <c r="A8" s="17">
        <v>50</v>
      </c>
      <c r="B8" s="17" t="s">
        <v>107</v>
      </c>
      <c r="C8" s="17" t="s">
        <v>60</v>
      </c>
      <c r="D8" s="17" t="s">
        <v>102</v>
      </c>
      <c r="F8" s="87"/>
      <c r="G8" s="113"/>
      <c r="H8" s="37">
        <f>I7</f>
        <v>0.4812486666666666</v>
      </c>
      <c r="I8" s="37">
        <f t="shared" si="0"/>
        <v>0.48958166666666658</v>
      </c>
      <c r="J8" s="17" t="s">
        <v>38</v>
      </c>
      <c r="K8" s="17" t="s">
        <v>39</v>
      </c>
      <c r="L8" s="17" t="s">
        <v>62</v>
      </c>
      <c r="M8" s="17" t="s">
        <v>63</v>
      </c>
      <c r="N8" s="17" t="s">
        <v>24</v>
      </c>
      <c r="O8" s="17" t="s">
        <v>37</v>
      </c>
    </row>
    <row r="9" spans="1:15" x14ac:dyDescent="0.25">
      <c r="A9" s="17">
        <v>51</v>
      </c>
      <c r="B9" s="17" t="s">
        <v>109</v>
      </c>
      <c r="C9" s="17" t="s">
        <v>60</v>
      </c>
      <c r="D9" s="17" t="s">
        <v>102</v>
      </c>
      <c r="F9" s="87"/>
      <c r="G9" s="113"/>
      <c r="H9" s="37">
        <f>I8</f>
        <v>0.48958166666666658</v>
      </c>
      <c r="I9" s="37">
        <f t="shared" si="0"/>
        <v>0.49791466666666656</v>
      </c>
      <c r="J9" s="17" t="s">
        <v>37</v>
      </c>
      <c r="K9" s="17" t="s">
        <v>38</v>
      </c>
      <c r="L9" s="17" t="s">
        <v>39</v>
      </c>
      <c r="M9" s="17" t="s">
        <v>62</v>
      </c>
      <c r="N9" s="17" t="s">
        <v>63</v>
      </c>
      <c r="O9" s="17" t="s">
        <v>24</v>
      </c>
    </row>
    <row r="10" spans="1:15" x14ac:dyDescent="0.25">
      <c r="F10" s="87"/>
    </row>
    <row r="11" spans="1:15" x14ac:dyDescent="0.25">
      <c r="A11" s="39" t="s">
        <v>108</v>
      </c>
      <c r="B11" s="116" t="s">
        <v>99</v>
      </c>
      <c r="C11" s="116"/>
      <c r="D11" s="116"/>
      <c r="E11" s="55"/>
      <c r="F11" s="87"/>
      <c r="G11" s="2" t="s">
        <v>212</v>
      </c>
    </row>
    <row r="12" spans="1:15" x14ac:dyDescent="0.25">
      <c r="A12" s="17">
        <v>52</v>
      </c>
      <c r="B12" s="17" t="s">
        <v>110</v>
      </c>
      <c r="C12" s="17" t="s">
        <v>60</v>
      </c>
      <c r="D12" s="17" t="s">
        <v>102</v>
      </c>
      <c r="F12" s="87"/>
      <c r="G12" s="6" t="s">
        <v>49</v>
      </c>
      <c r="H12" s="6" t="s">
        <v>50</v>
      </c>
      <c r="I12" s="6" t="s">
        <v>26</v>
      </c>
      <c r="J12" s="39" t="s">
        <v>27</v>
      </c>
      <c r="K12" s="39" t="s">
        <v>28</v>
      </c>
      <c r="L12" s="39" t="s">
        <v>29</v>
      </c>
      <c r="M12" s="39" t="s">
        <v>30</v>
      </c>
      <c r="N12" s="39" t="s">
        <v>31</v>
      </c>
      <c r="O12" s="39" t="s">
        <v>32</v>
      </c>
    </row>
    <row r="13" spans="1:15" x14ac:dyDescent="0.25">
      <c r="A13" s="17">
        <v>53</v>
      </c>
      <c r="B13" s="17" t="s">
        <v>111</v>
      </c>
      <c r="C13" s="17" t="s">
        <v>60</v>
      </c>
      <c r="D13" s="17" t="s">
        <v>102</v>
      </c>
      <c r="F13" s="87"/>
      <c r="G13" s="17">
        <v>1</v>
      </c>
      <c r="H13" s="37">
        <f>'Startlista samtliga klasser'!H34</f>
        <v>0.50347222222222221</v>
      </c>
      <c r="I13" s="37">
        <f t="shared" ref="I13:I18" si="1">H13+0.010417</f>
        <v>0.51388922222222222</v>
      </c>
      <c r="J13" s="17" t="s">
        <v>24</v>
      </c>
      <c r="K13" s="17" t="s">
        <v>37</v>
      </c>
      <c r="L13" s="17" t="s">
        <v>38</v>
      </c>
      <c r="M13" s="17" t="s">
        <v>39</v>
      </c>
      <c r="N13" s="17" t="s">
        <v>62</v>
      </c>
      <c r="O13" s="17" t="s">
        <v>63</v>
      </c>
    </row>
    <row r="14" spans="1:15" x14ac:dyDescent="0.25">
      <c r="A14" s="17">
        <v>54</v>
      </c>
      <c r="B14" s="17" t="s">
        <v>112</v>
      </c>
      <c r="C14" s="17" t="s">
        <v>60</v>
      </c>
      <c r="D14" s="17" t="s">
        <v>102</v>
      </c>
      <c r="F14" s="87"/>
      <c r="G14" s="17">
        <v>2</v>
      </c>
      <c r="H14" s="37">
        <f>I13</f>
        <v>0.51388922222222222</v>
      </c>
      <c r="I14" s="37">
        <f t="shared" si="1"/>
        <v>0.52430622222222223</v>
      </c>
      <c r="J14" s="17" t="s">
        <v>63</v>
      </c>
      <c r="K14" s="17" t="s">
        <v>24</v>
      </c>
      <c r="L14" s="17" t="s">
        <v>37</v>
      </c>
      <c r="M14" s="17" t="s">
        <v>38</v>
      </c>
      <c r="N14" s="17" t="s">
        <v>39</v>
      </c>
      <c r="O14" s="17" t="s">
        <v>62</v>
      </c>
    </row>
    <row r="15" spans="1:15" x14ac:dyDescent="0.25">
      <c r="A15" s="17">
        <v>55</v>
      </c>
      <c r="B15" s="17" t="s">
        <v>113</v>
      </c>
      <c r="C15" s="17" t="s">
        <v>114</v>
      </c>
      <c r="D15" s="17" t="s">
        <v>102</v>
      </c>
      <c r="F15" s="87"/>
      <c r="G15" s="17">
        <v>3</v>
      </c>
      <c r="H15" s="37">
        <f>I14</f>
        <v>0.52430622222222223</v>
      </c>
      <c r="I15" s="37">
        <f t="shared" si="1"/>
        <v>0.53472322222222224</v>
      </c>
      <c r="J15" s="17" t="s">
        <v>62</v>
      </c>
      <c r="K15" s="17" t="s">
        <v>63</v>
      </c>
      <c r="L15" s="17" t="s">
        <v>24</v>
      </c>
      <c r="M15" s="17" t="s">
        <v>37</v>
      </c>
      <c r="N15" s="17" t="s">
        <v>38</v>
      </c>
      <c r="O15" s="17" t="s">
        <v>39</v>
      </c>
    </row>
    <row r="16" spans="1:15" x14ac:dyDescent="0.25">
      <c r="A16" s="17">
        <v>56</v>
      </c>
      <c r="B16" s="17" t="s">
        <v>115</v>
      </c>
      <c r="C16" s="17" t="s">
        <v>114</v>
      </c>
      <c r="D16" s="17" t="s">
        <v>102</v>
      </c>
      <c r="F16" s="87"/>
      <c r="G16" s="17">
        <v>4</v>
      </c>
      <c r="H16" s="37">
        <f>I15</f>
        <v>0.53472322222222224</v>
      </c>
      <c r="I16" s="37">
        <f t="shared" si="1"/>
        <v>0.54514022222222225</v>
      </c>
      <c r="J16" s="17" t="s">
        <v>39</v>
      </c>
      <c r="K16" s="17" t="s">
        <v>62</v>
      </c>
      <c r="L16" s="17" t="s">
        <v>63</v>
      </c>
      <c r="M16" s="17" t="s">
        <v>24</v>
      </c>
      <c r="N16" s="17" t="s">
        <v>37</v>
      </c>
      <c r="O16" s="17" t="s">
        <v>38</v>
      </c>
    </row>
    <row r="17" spans="1:15" x14ac:dyDescent="0.25">
      <c r="A17" s="17">
        <v>57</v>
      </c>
      <c r="B17" s="17" t="s">
        <v>116</v>
      </c>
      <c r="C17" s="17" t="s">
        <v>117</v>
      </c>
      <c r="D17" s="17" t="s">
        <v>102</v>
      </c>
      <c r="F17" s="87"/>
      <c r="G17" s="17">
        <v>5</v>
      </c>
      <c r="H17" s="37">
        <f>I16</f>
        <v>0.54514022222222225</v>
      </c>
      <c r="I17" s="37">
        <f t="shared" si="1"/>
        <v>0.55555722222222226</v>
      </c>
      <c r="J17" s="17" t="s">
        <v>38</v>
      </c>
      <c r="K17" s="17" t="s">
        <v>39</v>
      </c>
      <c r="L17" s="17" t="s">
        <v>62</v>
      </c>
      <c r="M17" s="17" t="s">
        <v>63</v>
      </c>
      <c r="N17" s="17" t="s">
        <v>24</v>
      </c>
      <c r="O17" s="17" t="s">
        <v>37</v>
      </c>
    </row>
    <row r="18" spans="1:15" x14ac:dyDescent="0.25">
      <c r="A18" s="17">
        <v>58</v>
      </c>
      <c r="B18" s="17" t="s">
        <v>118</v>
      </c>
      <c r="C18" s="17" t="s">
        <v>117</v>
      </c>
      <c r="D18" s="17" t="s">
        <v>102</v>
      </c>
      <c r="F18" s="87"/>
      <c r="G18" s="17">
        <v>6</v>
      </c>
      <c r="H18" s="37">
        <f>I17</f>
        <v>0.55555722222222226</v>
      </c>
      <c r="I18" s="37">
        <f t="shared" si="1"/>
        <v>0.56597422222222227</v>
      </c>
      <c r="J18" s="17" t="s">
        <v>37</v>
      </c>
      <c r="K18" s="17" t="s">
        <v>38</v>
      </c>
      <c r="L18" s="17" t="s">
        <v>39</v>
      </c>
      <c r="M18" s="17" t="s">
        <v>62</v>
      </c>
      <c r="N18" s="17" t="s">
        <v>63</v>
      </c>
      <c r="O18" s="17" t="s">
        <v>24</v>
      </c>
    </row>
    <row r="19" spans="1:15" x14ac:dyDescent="0.25"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1:15" x14ac:dyDescent="0.25">
      <c r="A20" s="39" t="s">
        <v>56</v>
      </c>
      <c r="B20" s="116" t="s">
        <v>99</v>
      </c>
      <c r="C20" s="116"/>
      <c r="D20" s="116"/>
      <c r="E20" s="6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1:15" x14ac:dyDescent="0.25">
      <c r="A21" s="17">
        <v>59</v>
      </c>
      <c r="B21" s="17" t="s">
        <v>119</v>
      </c>
      <c r="C21" s="17" t="s">
        <v>120</v>
      </c>
      <c r="D21" s="17" t="s">
        <v>102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1:15" x14ac:dyDescent="0.25">
      <c r="A22" s="17">
        <v>60</v>
      </c>
      <c r="B22" s="17" t="s">
        <v>121</v>
      </c>
      <c r="C22" s="17" t="s">
        <v>120</v>
      </c>
      <c r="D22" s="17" t="s">
        <v>102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x14ac:dyDescent="0.25">
      <c r="A23" s="17">
        <v>61</v>
      </c>
      <c r="B23" s="17" t="s">
        <v>122</v>
      </c>
      <c r="C23" s="17" t="s">
        <v>123</v>
      </c>
      <c r="D23" s="17" t="s">
        <v>102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x14ac:dyDescent="0.25">
      <c r="A24" s="17">
        <v>62</v>
      </c>
      <c r="B24" s="17" t="s">
        <v>124</v>
      </c>
      <c r="C24" s="17" t="s">
        <v>123</v>
      </c>
      <c r="D24" s="17" t="s">
        <v>102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x14ac:dyDescent="0.25">
      <c r="A25" s="17">
        <v>63</v>
      </c>
      <c r="B25" s="17" t="s">
        <v>125</v>
      </c>
      <c r="C25" s="17" t="s">
        <v>123</v>
      </c>
      <c r="D25" s="17" t="s">
        <v>234</v>
      </c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x14ac:dyDescent="0.25">
      <c r="A26" s="17">
        <v>64</v>
      </c>
      <c r="B26" s="17" t="s">
        <v>127</v>
      </c>
      <c r="C26" s="17" t="s">
        <v>123</v>
      </c>
      <c r="D26" s="17" t="s">
        <v>234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x14ac:dyDescent="0.25">
      <c r="A27" s="17">
        <v>65</v>
      </c>
      <c r="B27" s="17" t="s">
        <v>128</v>
      </c>
      <c r="C27" s="17" t="s">
        <v>123</v>
      </c>
      <c r="D27" s="17" t="s">
        <v>234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x14ac:dyDescent="0.25"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1:15" x14ac:dyDescent="0.25">
      <c r="A29" s="39" t="s">
        <v>66</v>
      </c>
      <c r="B29" s="116" t="s">
        <v>99</v>
      </c>
      <c r="C29" s="116"/>
      <c r="D29" s="116"/>
      <c r="E29" s="6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1:15" x14ac:dyDescent="0.25">
      <c r="A30" s="17">
        <v>66</v>
      </c>
      <c r="B30" s="17" t="s">
        <v>129</v>
      </c>
      <c r="C30" s="17" t="s">
        <v>123</v>
      </c>
      <c r="D30" s="17" t="s">
        <v>234</v>
      </c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x14ac:dyDescent="0.25">
      <c r="A31" s="17">
        <v>67</v>
      </c>
      <c r="B31" s="17" t="s">
        <v>130</v>
      </c>
      <c r="C31" s="17" t="s">
        <v>123</v>
      </c>
      <c r="D31" s="17" t="s">
        <v>234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5" x14ac:dyDescent="0.25">
      <c r="A32" s="17">
        <v>68</v>
      </c>
      <c r="B32" s="17" t="s">
        <v>131</v>
      </c>
      <c r="C32" s="17" t="s">
        <v>101</v>
      </c>
      <c r="D32" s="17" t="s">
        <v>234</v>
      </c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1:15" x14ac:dyDescent="0.25">
      <c r="A33" s="17">
        <v>69</v>
      </c>
      <c r="B33" s="17" t="s">
        <v>132</v>
      </c>
      <c r="C33" s="41" t="s">
        <v>133</v>
      </c>
      <c r="D33" s="17" t="s">
        <v>234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x14ac:dyDescent="0.25">
      <c r="A34" s="17">
        <v>70</v>
      </c>
      <c r="B34" s="17" t="s">
        <v>134</v>
      </c>
      <c r="C34" s="41" t="s">
        <v>133</v>
      </c>
      <c r="D34" s="17" t="s">
        <v>234</v>
      </c>
    </row>
    <row r="35" spans="1:15" x14ac:dyDescent="0.25">
      <c r="A35" s="17">
        <v>71</v>
      </c>
      <c r="B35" s="17" t="s">
        <v>135</v>
      </c>
      <c r="C35" s="41" t="s">
        <v>133</v>
      </c>
      <c r="D35" s="17" t="s">
        <v>102</v>
      </c>
    </row>
    <row r="36" spans="1:15" x14ac:dyDescent="0.25">
      <c r="A36" s="2"/>
      <c r="B36" s="120"/>
      <c r="C36" s="120"/>
      <c r="D36" s="120"/>
    </row>
    <row r="37" spans="1:15" x14ac:dyDescent="0.25">
      <c r="A37" s="39" t="s">
        <v>74</v>
      </c>
      <c r="B37" s="6"/>
      <c r="C37" s="55" t="s">
        <v>201</v>
      </c>
      <c r="D37" s="6"/>
      <c r="E37" s="6"/>
    </row>
    <row r="38" spans="1:15" x14ac:dyDescent="0.25">
      <c r="A38" s="17">
        <v>72</v>
      </c>
      <c r="B38" s="17" t="s">
        <v>136</v>
      </c>
      <c r="C38" s="17" t="s">
        <v>101</v>
      </c>
      <c r="D38" s="17" t="s">
        <v>137</v>
      </c>
    </row>
    <row r="39" spans="1:15" x14ac:dyDescent="0.25">
      <c r="A39" s="17">
        <v>73</v>
      </c>
      <c r="B39" s="17" t="s">
        <v>138</v>
      </c>
      <c r="C39" s="17" t="s">
        <v>101</v>
      </c>
      <c r="D39" s="17" t="s">
        <v>137</v>
      </c>
    </row>
    <row r="40" spans="1:15" x14ac:dyDescent="0.25">
      <c r="A40" s="17">
        <v>74</v>
      </c>
      <c r="B40" s="17" t="s">
        <v>139</v>
      </c>
      <c r="C40" s="17" t="s">
        <v>140</v>
      </c>
      <c r="D40" s="17" t="s">
        <v>137</v>
      </c>
    </row>
    <row r="41" spans="1:15" x14ac:dyDescent="0.25">
      <c r="A41" s="17">
        <v>75</v>
      </c>
      <c r="B41" s="17" t="s">
        <v>141</v>
      </c>
      <c r="C41" s="17" t="s">
        <v>140</v>
      </c>
      <c r="D41" s="17" t="s">
        <v>137</v>
      </c>
    </row>
    <row r="42" spans="1:15" x14ac:dyDescent="0.25">
      <c r="A42" s="17">
        <v>76</v>
      </c>
      <c r="B42" s="17" t="s">
        <v>142</v>
      </c>
      <c r="C42" s="17" t="s">
        <v>117</v>
      </c>
      <c r="D42" s="17" t="s">
        <v>137</v>
      </c>
    </row>
    <row r="43" spans="1:15" x14ac:dyDescent="0.25">
      <c r="A43" s="17">
        <v>77</v>
      </c>
      <c r="B43" s="17" t="s">
        <v>143</v>
      </c>
      <c r="C43" s="17" t="s">
        <v>123</v>
      </c>
      <c r="D43" s="17" t="s">
        <v>137</v>
      </c>
    </row>
    <row r="44" spans="1:15" x14ac:dyDescent="0.25">
      <c r="A44" s="17">
        <v>78</v>
      </c>
      <c r="B44" s="17" t="s">
        <v>144</v>
      </c>
      <c r="C44" s="17" t="s">
        <v>120</v>
      </c>
      <c r="D44" s="17" t="s">
        <v>137</v>
      </c>
    </row>
    <row r="46" spans="1:15" x14ac:dyDescent="0.25">
      <c r="A46" s="39" t="s">
        <v>82</v>
      </c>
      <c r="B46" s="6"/>
      <c r="C46" s="55" t="s">
        <v>201</v>
      </c>
      <c r="D46" s="6"/>
      <c r="E46" s="6"/>
    </row>
    <row r="47" spans="1:15" x14ac:dyDescent="0.25">
      <c r="A47" s="17">
        <v>79</v>
      </c>
      <c r="B47" s="17" t="s">
        <v>145</v>
      </c>
      <c r="C47" s="17" t="s">
        <v>120</v>
      </c>
      <c r="D47" s="17" t="s">
        <v>137</v>
      </c>
      <c r="E47" s="17"/>
    </row>
    <row r="48" spans="1:15" x14ac:dyDescent="0.25">
      <c r="A48" s="17">
        <v>80</v>
      </c>
      <c r="B48" s="17" t="s">
        <v>146</v>
      </c>
      <c r="C48" s="17" t="s">
        <v>60</v>
      </c>
      <c r="D48" s="17" t="s">
        <v>137</v>
      </c>
      <c r="E48" s="17"/>
    </row>
    <row r="49" spans="1:5" x14ac:dyDescent="0.25">
      <c r="A49" s="17">
        <v>81</v>
      </c>
      <c r="B49" s="17" t="s">
        <v>147</v>
      </c>
      <c r="C49" s="17" t="s">
        <v>60</v>
      </c>
      <c r="D49" s="17" t="s">
        <v>137</v>
      </c>
      <c r="E49" s="17"/>
    </row>
    <row r="50" spans="1:5" x14ac:dyDescent="0.25">
      <c r="A50" s="17">
        <v>82</v>
      </c>
      <c r="B50" s="17" t="s">
        <v>148</v>
      </c>
      <c r="C50" s="17" t="s">
        <v>60</v>
      </c>
      <c r="D50" s="17" t="s">
        <v>137</v>
      </c>
      <c r="E50" s="17"/>
    </row>
    <row r="51" spans="1:5" x14ac:dyDescent="0.25">
      <c r="A51" s="17">
        <v>83</v>
      </c>
      <c r="B51" s="17" t="s">
        <v>149</v>
      </c>
      <c r="C51" s="17" t="s">
        <v>45</v>
      </c>
      <c r="D51" s="17" t="s">
        <v>137</v>
      </c>
      <c r="E51" s="17"/>
    </row>
    <row r="52" spans="1:5" x14ac:dyDescent="0.25">
      <c r="A52" s="17">
        <v>84</v>
      </c>
      <c r="B52" s="17" t="s">
        <v>150</v>
      </c>
      <c r="C52" s="17" t="s">
        <v>45</v>
      </c>
      <c r="D52" s="17" t="s">
        <v>137</v>
      </c>
      <c r="E52" s="17"/>
    </row>
    <row r="53" spans="1:5" x14ac:dyDescent="0.25">
      <c r="A53" s="17">
        <v>85</v>
      </c>
      <c r="B53" s="17" t="s">
        <v>151</v>
      </c>
      <c r="C53" s="17" t="s">
        <v>45</v>
      </c>
      <c r="D53" s="17" t="s">
        <v>137</v>
      </c>
      <c r="E53" s="17"/>
    </row>
    <row r="54" spans="1:5" x14ac:dyDescent="0.25">
      <c r="A54" s="17">
        <v>86</v>
      </c>
      <c r="B54" s="17" t="s">
        <v>152</v>
      </c>
      <c r="C54" s="17" t="s">
        <v>45</v>
      </c>
      <c r="D54" s="17" t="s">
        <v>137</v>
      </c>
      <c r="E54" s="17"/>
    </row>
  </sheetData>
  <mergeCells count="7">
    <mergeCell ref="B29:D29"/>
    <mergeCell ref="B36:D36"/>
    <mergeCell ref="G4:G9"/>
    <mergeCell ref="B1:O1"/>
    <mergeCell ref="B2:D2"/>
    <mergeCell ref="B11:D11"/>
    <mergeCell ref="B20:D2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D365A-0856-4147-83DB-53913F80FA89}">
  <sheetPr>
    <tabColor rgb="FF002060"/>
  </sheetPr>
  <dimension ref="A1:P48"/>
  <sheetViews>
    <sheetView showGridLines="0" zoomScale="70" zoomScaleNormal="70" workbookViewId="0">
      <selection activeCell="G37" sqref="G37"/>
    </sheetView>
  </sheetViews>
  <sheetFormatPr defaultRowHeight="15" x14ac:dyDescent="0.25"/>
  <cols>
    <col min="2" max="2" width="19.85546875" customWidth="1"/>
    <col min="3" max="3" width="33.7109375" customWidth="1"/>
    <col min="4" max="4" width="17.85546875" customWidth="1"/>
    <col min="5" max="5" width="16.42578125" customWidth="1"/>
    <col min="6" max="6" width="42.42578125" customWidth="1"/>
    <col min="7" max="7" width="15" customWidth="1"/>
    <col min="10" max="15" width="17" customWidth="1"/>
    <col min="16" max="16" width="13.28515625" customWidth="1"/>
  </cols>
  <sheetData>
    <row r="1" spans="1:16" ht="30" x14ac:dyDescent="0.4">
      <c r="A1" s="119" t="s">
        <v>235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6" x14ac:dyDescent="0.25">
      <c r="A2" s="59" t="s">
        <v>24</v>
      </c>
      <c r="B2" s="60"/>
      <c r="C2" s="61" t="s">
        <v>202</v>
      </c>
      <c r="D2" s="60"/>
      <c r="E2" s="60"/>
      <c r="H2" s="2" t="s">
        <v>214</v>
      </c>
    </row>
    <row r="3" spans="1:16" x14ac:dyDescent="0.25">
      <c r="A3" s="17">
        <v>87</v>
      </c>
      <c r="B3" s="17" t="s">
        <v>153</v>
      </c>
      <c r="C3" s="17" t="s">
        <v>120</v>
      </c>
      <c r="D3" s="17" t="s">
        <v>154</v>
      </c>
      <c r="E3" s="17"/>
      <c r="G3" s="64"/>
      <c r="H3" s="63" t="s">
        <v>25</v>
      </c>
      <c r="I3" s="63" t="s">
        <v>26</v>
      </c>
      <c r="J3" s="63" t="s">
        <v>27</v>
      </c>
      <c r="K3" s="63" t="s">
        <v>28</v>
      </c>
      <c r="L3" s="63" t="s">
        <v>29</v>
      </c>
      <c r="M3" s="63" t="s">
        <v>30</v>
      </c>
      <c r="N3" s="63" t="s">
        <v>31</v>
      </c>
      <c r="O3" s="63" t="s">
        <v>32</v>
      </c>
    </row>
    <row r="4" spans="1:16" x14ac:dyDescent="0.25">
      <c r="A4" s="17">
        <v>88</v>
      </c>
      <c r="B4" s="17" t="s">
        <v>155</v>
      </c>
      <c r="C4" s="17" t="s">
        <v>120</v>
      </c>
      <c r="D4" s="17" t="s">
        <v>154</v>
      </c>
      <c r="E4" s="17"/>
      <c r="G4" s="114" t="s">
        <v>213</v>
      </c>
      <c r="H4" s="37">
        <f>'Startlista samtliga klasser'!H45</f>
        <v>0.58333333333333337</v>
      </c>
      <c r="I4" s="37">
        <f>H4+0.010417</f>
        <v>0.59375033333333338</v>
      </c>
      <c r="J4" s="17" t="s">
        <v>24</v>
      </c>
      <c r="K4" s="17" t="s">
        <v>37</v>
      </c>
      <c r="L4" s="17" t="s">
        <v>38</v>
      </c>
      <c r="M4" s="17" t="s">
        <v>39</v>
      </c>
      <c r="N4" s="17"/>
      <c r="O4" s="17"/>
    </row>
    <row r="5" spans="1:16" x14ac:dyDescent="0.25">
      <c r="A5" s="17">
        <v>89</v>
      </c>
      <c r="B5" s="17" t="s">
        <v>156</v>
      </c>
      <c r="C5" s="17" t="s">
        <v>45</v>
      </c>
      <c r="D5" s="17" t="s">
        <v>154</v>
      </c>
      <c r="E5" s="17"/>
      <c r="G5" s="115"/>
      <c r="H5" s="37">
        <f>I4</f>
        <v>0.59375033333333338</v>
      </c>
      <c r="I5" s="37">
        <f t="shared" ref="I5:I9" si="0">H5+0.010417</f>
        <v>0.60416733333333339</v>
      </c>
      <c r="J5" s="17"/>
      <c r="K5" s="17" t="s">
        <v>24</v>
      </c>
      <c r="L5" s="17" t="s">
        <v>37</v>
      </c>
      <c r="M5" s="17" t="s">
        <v>38</v>
      </c>
      <c r="N5" s="17" t="s">
        <v>66</v>
      </c>
      <c r="O5" s="17"/>
    </row>
    <row r="6" spans="1:16" x14ac:dyDescent="0.25">
      <c r="A6" s="17">
        <v>90</v>
      </c>
      <c r="B6" s="17" t="s">
        <v>157</v>
      </c>
      <c r="C6" s="17" t="s">
        <v>45</v>
      </c>
      <c r="D6" s="17" t="s">
        <v>154</v>
      </c>
      <c r="E6" s="17"/>
      <c r="G6" s="115"/>
      <c r="H6" s="37">
        <f>I5</f>
        <v>0.60416733333333339</v>
      </c>
      <c r="I6" s="37">
        <f t="shared" si="0"/>
        <v>0.6145843333333334</v>
      </c>
      <c r="J6" s="17"/>
      <c r="K6" s="17"/>
      <c r="L6" s="17" t="s">
        <v>24</v>
      </c>
      <c r="M6" s="17" t="s">
        <v>37</v>
      </c>
      <c r="N6" s="17" t="s">
        <v>38</v>
      </c>
      <c r="O6" s="17" t="s">
        <v>66</v>
      </c>
    </row>
    <row r="7" spans="1:16" x14ac:dyDescent="0.25">
      <c r="A7" s="17">
        <v>91</v>
      </c>
      <c r="B7" s="17" t="s">
        <v>158</v>
      </c>
      <c r="C7" s="17" t="s">
        <v>45</v>
      </c>
      <c r="D7" s="17" t="s">
        <v>154</v>
      </c>
      <c r="E7" s="17"/>
      <c r="G7" s="115"/>
      <c r="H7" s="37">
        <f>I6</f>
        <v>0.6145843333333334</v>
      </c>
      <c r="I7" s="37">
        <f t="shared" si="0"/>
        <v>0.62500133333333341</v>
      </c>
      <c r="J7" s="17" t="s">
        <v>66</v>
      </c>
      <c r="K7" s="17"/>
      <c r="L7" s="17"/>
      <c r="M7" s="17" t="s">
        <v>24</v>
      </c>
      <c r="N7" s="17" t="s">
        <v>37</v>
      </c>
      <c r="O7" s="17" t="s">
        <v>38</v>
      </c>
    </row>
    <row r="8" spans="1:16" x14ac:dyDescent="0.25">
      <c r="A8" s="17">
        <v>92</v>
      </c>
      <c r="B8" s="17" t="s">
        <v>159</v>
      </c>
      <c r="C8" s="17" t="s">
        <v>45</v>
      </c>
      <c r="D8" s="17" t="s">
        <v>154</v>
      </c>
      <c r="E8" s="17"/>
      <c r="G8" s="115"/>
      <c r="H8" s="37">
        <f>I7</f>
        <v>0.62500133333333341</v>
      </c>
      <c r="I8" s="37">
        <f t="shared" si="0"/>
        <v>0.63541833333333342</v>
      </c>
      <c r="J8" s="17" t="s">
        <v>38</v>
      </c>
      <c r="K8" s="17" t="s">
        <v>66</v>
      </c>
      <c r="L8" s="17"/>
      <c r="M8" s="17"/>
      <c r="N8" s="17" t="s">
        <v>24</v>
      </c>
      <c r="O8" s="17" t="s">
        <v>37</v>
      </c>
    </row>
    <row r="9" spans="1:16" x14ac:dyDescent="0.25">
      <c r="A9" s="17">
        <v>93</v>
      </c>
      <c r="B9" s="17" t="s">
        <v>160</v>
      </c>
      <c r="C9" s="17" t="s">
        <v>45</v>
      </c>
      <c r="D9" s="17" t="s">
        <v>154</v>
      </c>
      <c r="E9" s="17"/>
      <c r="G9" s="115"/>
      <c r="H9" s="37">
        <f>I8</f>
        <v>0.63541833333333342</v>
      </c>
      <c r="I9" s="37">
        <f t="shared" si="0"/>
        <v>0.64583533333333343</v>
      </c>
      <c r="J9" s="17" t="s">
        <v>37</v>
      </c>
      <c r="K9" s="17" t="s">
        <v>38</v>
      </c>
      <c r="L9" s="17" t="s">
        <v>66</v>
      </c>
      <c r="M9" s="17"/>
      <c r="N9" s="17"/>
      <c r="O9" s="17" t="s">
        <v>24</v>
      </c>
    </row>
    <row r="10" spans="1:16" x14ac:dyDescent="0.25">
      <c r="A10" s="17">
        <v>94</v>
      </c>
      <c r="B10" s="17" t="s">
        <v>161</v>
      </c>
      <c r="C10" s="17" t="s">
        <v>117</v>
      </c>
      <c r="D10" s="17" t="s">
        <v>154</v>
      </c>
      <c r="E10" s="17"/>
    </row>
    <row r="11" spans="1:16" x14ac:dyDescent="0.25">
      <c r="A11" s="17">
        <v>95</v>
      </c>
      <c r="B11" s="17" t="s">
        <v>162</v>
      </c>
      <c r="C11" s="17" t="s">
        <v>117</v>
      </c>
      <c r="D11" s="17" t="s">
        <v>154</v>
      </c>
      <c r="E11" s="17"/>
    </row>
    <row r="12" spans="1:16" x14ac:dyDescent="0.25">
      <c r="A12" s="17">
        <v>96</v>
      </c>
      <c r="B12" s="42" t="s">
        <v>163</v>
      </c>
      <c r="C12" s="42" t="s">
        <v>117</v>
      </c>
      <c r="D12" s="17" t="s">
        <v>154</v>
      </c>
      <c r="E12" s="17"/>
      <c r="G12" s="2" t="s">
        <v>215</v>
      </c>
    </row>
    <row r="13" spans="1:16" x14ac:dyDescent="0.25">
      <c r="A13" s="122">
        <v>97</v>
      </c>
      <c r="B13" s="161" t="s">
        <v>243</v>
      </c>
      <c r="C13" s="122" t="s">
        <v>244</v>
      </c>
      <c r="D13" s="122" t="s">
        <v>154</v>
      </c>
      <c r="E13" s="17"/>
      <c r="G13" s="64" t="s">
        <v>49</v>
      </c>
      <c r="H13" s="63" t="s">
        <v>50</v>
      </c>
      <c r="I13" s="63" t="s">
        <v>26</v>
      </c>
      <c r="J13" s="63" t="s">
        <v>27</v>
      </c>
      <c r="K13" s="63" t="s">
        <v>28</v>
      </c>
      <c r="L13" s="63" t="s">
        <v>29</v>
      </c>
      <c r="M13" s="63" t="s">
        <v>216</v>
      </c>
      <c r="N13" s="63" t="s">
        <v>30</v>
      </c>
      <c r="O13" s="63" t="s">
        <v>31</v>
      </c>
      <c r="P13" s="63" t="s">
        <v>32</v>
      </c>
    </row>
    <row r="14" spans="1:16" x14ac:dyDescent="0.25">
      <c r="G14" s="17">
        <v>1</v>
      </c>
      <c r="H14" s="37">
        <f>'Startlista samtliga klasser'!H55</f>
        <v>0.65277777777777779</v>
      </c>
      <c r="I14" s="37">
        <f t="shared" ref="I14:I20" si="1">H14+0.010417</f>
        <v>0.6631947777777778</v>
      </c>
      <c r="J14" s="17" t="s">
        <v>24</v>
      </c>
      <c r="K14" s="17" t="s">
        <v>46</v>
      </c>
      <c r="L14" s="17" t="s">
        <v>56</v>
      </c>
      <c r="M14" s="100" t="s">
        <v>66</v>
      </c>
      <c r="N14" s="17"/>
      <c r="O14" s="17"/>
      <c r="P14" s="17"/>
    </row>
    <row r="15" spans="1:16" x14ac:dyDescent="0.25">
      <c r="A15" s="60" t="s">
        <v>37</v>
      </c>
      <c r="B15" s="60"/>
      <c r="C15" s="61" t="s">
        <v>231</v>
      </c>
      <c r="D15" s="60"/>
      <c r="E15" s="60" t="s">
        <v>22</v>
      </c>
      <c r="G15" s="17">
        <v>2</v>
      </c>
      <c r="H15" s="37">
        <f t="shared" ref="H15:H20" si="2">I14</f>
        <v>0.6631947777777778</v>
      </c>
      <c r="I15" s="37">
        <f t="shared" si="1"/>
        <v>0.67361177777777781</v>
      </c>
      <c r="J15" s="17"/>
      <c r="K15" s="17" t="s">
        <v>24</v>
      </c>
      <c r="L15" s="17" t="s">
        <v>46</v>
      </c>
      <c r="M15" s="100" t="s">
        <v>56</v>
      </c>
      <c r="N15" s="17" t="s">
        <v>66</v>
      </c>
      <c r="O15" s="17"/>
      <c r="P15" s="17"/>
    </row>
    <row r="16" spans="1:16" x14ac:dyDescent="0.25">
      <c r="A16" s="17">
        <v>98</v>
      </c>
      <c r="B16" s="17" t="s">
        <v>240</v>
      </c>
      <c r="C16" s="17" t="s">
        <v>120</v>
      </c>
      <c r="D16" s="17" t="s">
        <v>203</v>
      </c>
      <c r="E16" s="86"/>
      <c r="G16" s="17">
        <v>3</v>
      </c>
      <c r="H16" s="37">
        <f t="shared" si="2"/>
        <v>0.67361177777777781</v>
      </c>
      <c r="I16" s="37">
        <f t="shared" si="1"/>
        <v>0.68402877777777782</v>
      </c>
      <c r="J16" s="17"/>
      <c r="K16" s="17"/>
      <c r="L16" s="17" t="s">
        <v>24</v>
      </c>
      <c r="M16" s="100" t="s">
        <v>46</v>
      </c>
      <c r="N16" s="17" t="s">
        <v>56</v>
      </c>
      <c r="O16" s="17" t="s">
        <v>66</v>
      </c>
      <c r="P16" s="17"/>
    </row>
    <row r="17" spans="1:16" x14ac:dyDescent="0.25">
      <c r="A17" s="17">
        <v>99</v>
      </c>
      <c r="B17" s="17" t="s">
        <v>265</v>
      </c>
      <c r="C17" s="159" t="s">
        <v>120</v>
      </c>
      <c r="D17" s="17" t="s">
        <v>168</v>
      </c>
      <c r="E17" s="17"/>
      <c r="G17" s="17">
        <v>4</v>
      </c>
      <c r="H17" s="37">
        <f t="shared" si="2"/>
        <v>0.68402877777777782</v>
      </c>
      <c r="I17" s="37">
        <f t="shared" si="1"/>
        <v>0.69444577777777783</v>
      </c>
      <c r="J17" s="17"/>
      <c r="K17" s="17"/>
      <c r="L17" s="17"/>
      <c r="M17" s="100" t="s">
        <v>24</v>
      </c>
      <c r="N17" s="17" t="s">
        <v>46</v>
      </c>
      <c r="O17" s="17" t="s">
        <v>56</v>
      </c>
      <c r="P17" s="17" t="s">
        <v>66</v>
      </c>
    </row>
    <row r="18" spans="1:16" x14ac:dyDescent="0.25">
      <c r="A18" s="17">
        <v>100</v>
      </c>
      <c r="B18" s="17" t="s">
        <v>258</v>
      </c>
      <c r="C18" s="159" t="s">
        <v>120</v>
      </c>
      <c r="D18" s="17" t="s">
        <v>168</v>
      </c>
      <c r="E18" s="17"/>
      <c r="G18" s="17">
        <v>5</v>
      </c>
      <c r="H18" s="37">
        <f t="shared" si="2"/>
        <v>0.69444577777777783</v>
      </c>
      <c r="I18" s="37">
        <f t="shared" si="1"/>
        <v>0.70486277777777784</v>
      </c>
      <c r="J18" s="17" t="s">
        <v>66</v>
      </c>
      <c r="K18" s="17"/>
      <c r="L18" s="17"/>
      <c r="M18" s="100"/>
      <c r="N18" s="17" t="s">
        <v>24</v>
      </c>
      <c r="O18" s="17" t="s">
        <v>46</v>
      </c>
      <c r="P18" s="17" t="s">
        <v>56</v>
      </c>
    </row>
    <row r="19" spans="1:16" x14ac:dyDescent="0.25">
      <c r="A19" s="17">
        <v>101</v>
      </c>
      <c r="B19" s="17" t="s">
        <v>269</v>
      </c>
      <c r="C19" s="17" t="s">
        <v>270</v>
      </c>
      <c r="D19" s="17" t="s">
        <v>168</v>
      </c>
      <c r="E19" s="17"/>
      <c r="G19" s="17">
        <v>6</v>
      </c>
      <c r="H19" s="37">
        <f t="shared" si="2"/>
        <v>0.70486277777777784</v>
      </c>
      <c r="I19" s="37">
        <f t="shared" si="1"/>
        <v>0.71527977777777785</v>
      </c>
      <c r="J19" s="17" t="s">
        <v>56</v>
      </c>
      <c r="K19" s="17" t="s">
        <v>66</v>
      </c>
      <c r="L19" s="17"/>
      <c r="M19" s="100"/>
      <c r="N19" s="17"/>
      <c r="O19" s="17" t="s">
        <v>24</v>
      </c>
      <c r="P19" s="17" t="s">
        <v>46</v>
      </c>
    </row>
    <row r="20" spans="1:16" x14ac:dyDescent="0.25">
      <c r="A20" s="17">
        <v>102</v>
      </c>
      <c r="B20" s="17" t="s">
        <v>266</v>
      </c>
      <c r="C20" s="17" t="s">
        <v>123</v>
      </c>
      <c r="D20" s="17" t="s">
        <v>168</v>
      </c>
      <c r="E20" s="17"/>
      <c r="G20" s="17">
        <v>7</v>
      </c>
      <c r="H20" s="37">
        <f t="shared" si="2"/>
        <v>0.71527977777777785</v>
      </c>
      <c r="I20" s="37">
        <f t="shared" si="1"/>
        <v>0.72569677777777786</v>
      </c>
      <c r="J20" s="17" t="s">
        <v>46</v>
      </c>
      <c r="K20" s="17" t="s">
        <v>56</v>
      </c>
      <c r="L20" s="17" t="s">
        <v>66</v>
      </c>
      <c r="M20" s="100"/>
      <c r="N20" s="17"/>
      <c r="O20" s="17"/>
      <c r="P20" s="17" t="s">
        <v>24</v>
      </c>
    </row>
    <row r="21" spans="1:16" x14ac:dyDescent="0.25">
      <c r="A21" s="17">
        <v>103</v>
      </c>
      <c r="B21" s="17" t="s">
        <v>267</v>
      </c>
      <c r="C21" s="17" t="s">
        <v>123</v>
      </c>
      <c r="D21" s="17" t="s">
        <v>168</v>
      </c>
      <c r="E21" s="1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1:16" x14ac:dyDescent="0.25">
      <c r="A22" s="17">
        <v>104</v>
      </c>
      <c r="B22" s="17" t="s">
        <v>268</v>
      </c>
      <c r="C22" s="17" t="s">
        <v>270</v>
      </c>
      <c r="D22" s="17" t="s">
        <v>168</v>
      </c>
      <c r="E22" s="1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1:16" x14ac:dyDescent="0.25">
      <c r="A23" s="17">
        <v>105</v>
      </c>
      <c r="B23" s="17" t="s">
        <v>257</v>
      </c>
      <c r="C23" s="17" t="s">
        <v>123</v>
      </c>
      <c r="D23" s="17" t="s">
        <v>168</v>
      </c>
      <c r="E23" s="17"/>
      <c r="F23" s="160" t="s">
        <v>186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1:16" x14ac:dyDescent="0.25">
      <c r="A24" s="122">
        <v>124</v>
      </c>
      <c r="B24" s="122" t="s">
        <v>282</v>
      </c>
      <c r="C24" s="122" t="s">
        <v>140</v>
      </c>
      <c r="D24" s="122" t="s">
        <v>168</v>
      </c>
      <c r="F24" t="s">
        <v>283</v>
      </c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x14ac:dyDescent="0.25"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1:16" x14ac:dyDescent="0.25"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1:16" x14ac:dyDescent="0.25">
      <c r="A27" s="63" t="s">
        <v>56</v>
      </c>
      <c r="B27" s="64"/>
      <c r="C27" s="61" t="s">
        <v>231</v>
      </c>
      <c r="D27" s="60"/>
      <c r="E27" s="60" t="s">
        <v>22</v>
      </c>
      <c r="G27" s="2" t="s">
        <v>275</v>
      </c>
      <c r="H27" s="87"/>
      <c r="I27" s="87"/>
      <c r="J27" s="87"/>
      <c r="K27" s="87"/>
      <c r="L27" s="87"/>
      <c r="M27" s="87"/>
      <c r="N27" s="87"/>
      <c r="O27" s="87"/>
      <c r="P27" s="87"/>
    </row>
    <row r="28" spans="1:16" x14ac:dyDescent="0.25">
      <c r="A28" s="17">
        <v>106</v>
      </c>
      <c r="B28" s="17" t="s">
        <v>262</v>
      </c>
      <c r="C28" s="17" t="s">
        <v>114</v>
      </c>
      <c r="D28" s="17" t="s">
        <v>168</v>
      </c>
      <c r="E28" s="17" t="s">
        <v>248</v>
      </c>
      <c r="G28" t="s">
        <v>276</v>
      </c>
      <c r="H28" s="87"/>
      <c r="I28" s="87"/>
      <c r="J28" s="87"/>
      <c r="K28" s="87"/>
      <c r="L28" s="87"/>
      <c r="M28" s="87"/>
      <c r="N28" s="87"/>
      <c r="O28" s="87"/>
      <c r="P28" s="87"/>
    </row>
    <row r="29" spans="1:16" x14ac:dyDescent="0.25">
      <c r="A29" s="17">
        <v>107</v>
      </c>
      <c r="B29" s="17" t="s">
        <v>261</v>
      </c>
      <c r="C29" s="17" t="s">
        <v>114</v>
      </c>
      <c r="D29" s="17" t="s">
        <v>168</v>
      </c>
      <c r="E29" s="17" t="s">
        <v>248</v>
      </c>
      <c r="F29" s="84"/>
      <c r="G29" t="s">
        <v>277</v>
      </c>
      <c r="H29" s="87"/>
      <c r="I29" s="87"/>
      <c r="J29" s="87"/>
      <c r="K29" s="87"/>
      <c r="L29" s="87"/>
      <c r="M29" s="87"/>
      <c r="N29" s="87"/>
      <c r="O29" s="87"/>
      <c r="P29" s="87"/>
    </row>
    <row r="30" spans="1:16" x14ac:dyDescent="0.25">
      <c r="A30" s="17">
        <v>108</v>
      </c>
      <c r="B30" s="17" t="s">
        <v>260</v>
      </c>
      <c r="C30" s="17" t="s">
        <v>114</v>
      </c>
      <c r="D30" s="17" t="s">
        <v>168</v>
      </c>
      <c r="E30" s="17" t="s">
        <v>248</v>
      </c>
      <c r="F30" s="84"/>
      <c r="G30" t="s">
        <v>278</v>
      </c>
      <c r="H30" s="87"/>
      <c r="I30" s="87"/>
      <c r="J30" s="87"/>
      <c r="K30" s="87"/>
      <c r="L30" s="87"/>
      <c r="M30" s="87"/>
      <c r="N30" s="87"/>
      <c r="O30" s="87"/>
      <c r="P30" s="87"/>
    </row>
    <row r="31" spans="1:16" x14ac:dyDescent="0.25">
      <c r="A31" s="17">
        <v>109</v>
      </c>
      <c r="B31" s="17" t="s">
        <v>259</v>
      </c>
      <c r="C31" s="17" t="s">
        <v>114</v>
      </c>
      <c r="D31" s="17" t="s">
        <v>168</v>
      </c>
      <c r="E31" s="17" t="s">
        <v>248</v>
      </c>
      <c r="F31" s="84"/>
      <c r="G31" t="s">
        <v>279</v>
      </c>
      <c r="H31" s="87"/>
      <c r="I31" s="87"/>
      <c r="J31" s="87"/>
      <c r="K31" s="87"/>
      <c r="L31" s="87"/>
      <c r="M31" s="87"/>
      <c r="N31" s="87"/>
      <c r="O31" s="87"/>
      <c r="P31" s="87"/>
    </row>
    <row r="32" spans="1:16" x14ac:dyDescent="0.25">
      <c r="A32" s="17">
        <v>110</v>
      </c>
      <c r="B32" s="17" t="s">
        <v>271</v>
      </c>
      <c r="C32" s="17" t="s">
        <v>114</v>
      </c>
      <c r="D32" s="17" t="s">
        <v>168</v>
      </c>
      <c r="E32" s="17" t="s">
        <v>247</v>
      </c>
      <c r="F32" s="84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1:14" x14ac:dyDescent="0.25">
      <c r="A33" s="17">
        <v>111</v>
      </c>
      <c r="B33" s="17" t="s">
        <v>272</v>
      </c>
      <c r="C33" s="17" t="s">
        <v>114</v>
      </c>
      <c r="D33" s="17" t="s">
        <v>168</v>
      </c>
      <c r="E33" s="17" t="s">
        <v>247</v>
      </c>
      <c r="G33" s="87"/>
      <c r="H33" s="87"/>
      <c r="I33" s="87"/>
      <c r="J33" s="87"/>
      <c r="K33" s="87"/>
      <c r="L33" s="87"/>
      <c r="M33" s="87"/>
      <c r="N33" s="87"/>
    </row>
    <row r="34" spans="1:14" x14ac:dyDescent="0.25">
      <c r="A34" s="17">
        <v>112</v>
      </c>
      <c r="B34" s="17" t="s">
        <v>264</v>
      </c>
      <c r="C34" s="17" t="s">
        <v>114</v>
      </c>
      <c r="D34" s="17" t="s">
        <v>168</v>
      </c>
      <c r="E34" s="17" t="s">
        <v>247</v>
      </c>
    </row>
    <row r="35" spans="1:14" x14ac:dyDescent="0.25">
      <c r="A35" s="17">
        <v>113</v>
      </c>
      <c r="B35" s="17" t="s">
        <v>273</v>
      </c>
      <c r="C35" s="17" t="s">
        <v>114</v>
      </c>
      <c r="D35" s="17" t="s">
        <v>168</v>
      </c>
      <c r="E35" s="17" t="s">
        <v>247</v>
      </c>
    </row>
    <row r="36" spans="1:14" x14ac:dyDescent="0.25">
      <c r="A36" s="17">
        <v>114</v>
      </c>
      <c r="B36" s="17" t="s">
        <v>263</v>
      </c>
      <c r="C36" s="17" t="s">
        <v>114</v>
      </c>
      <c r="D36" s="17" t="s">
        <v>168</v>
      </c>
      <c r="E36" s="17" t="s">
        <v>247</v>
      </c>
    </row>
    <row r="39" spans="1:14" x14ac:dyDescent="0.25">
      <c r="A39" s="63" t="s">
        <v>66</v>
      </c>
      <c r="B39" s="64"/>
      <c r="C39" s="61" t="s">
        <v>231</v>
      </c>
      <c r="D39" s="60"/>
      <c r="E39" s="60" t="s">
        <v>22</v>
      </c>
    </row>
    <row r="40" spans="1:14" x14ac:dyDescent="0.25">
      <c r="A40" s="17">
        <v>115</v>
      </c>
      <c r="B40" s="17" t="s">
        <v>253</v>
      </c>
      <c r="C40" s="17" t="s">
        <v>274</v>
      </c>
      <c r="D40" s="17" t="s">
        <v>168</v>
      </c>
      <c r="E40" s="17"/>
      <c r="F40" s="160" t="s">
        <v>186</v>
      </c>
    </row>
    <row r="41" spans="1:14" x14ac:dyDescent="0.25">
      <c r="A41" s="17">
        <v>116</v>
      </c>
      <c r="B41" s="17" t="s">
        <v>252</v>
      </c>
      <c r="C41" s="17" t="s">
        <v>274</v>
      </c>
      <c r="D41" s="17" t="s">
        <v>168</v>
      </c>
      <c r="E41" s="17"/>
      <c r="F41" s="160" t="s">
        <v>186</v>
      </c>
    </row>
    <row r="42" spans="1:14" x14ac:dyDescent="0.25">
      <c r="A42" s="17">
        <v>117</v>
      </c>
      <c r="B42" s="17" t="s">
        <v>255</v>
      </c>
      <c r="C42" s="17" t="s">
        <v>274</v>
      </c>
      <c r="D42" s="17" t="s">
        <v>168</v>
      </c>
      <c r="E42" s="17"/>
      <c r="F42" s="160" t="s">
        <v>186</v>
      </c>
    </row>
    <row r="43" spans="1:14" x14ac:dyDescent="0.25">
      <c r="A43" s="17">
        <v>118</v>
      </c>
      <c r="B43" s="17" t="s">
        <v>254</v>
      </c>
      <c r="C43" s="17" t="s">
        <v>274</v>
      </c>
      <c r="D43" s="17" t="s">
        <v>168</v>
      </c>
      <c r="E43" s="17"/>
      <c r="F43" s="160" t="s">
        <v>186</v>
      </c>
    </row>
    <row r="44" spans="1:14" x14ac:dyDescent="0.25">
      <c r="A44" s="17">
        <v>119</v>
      </c>
      <c r="B44" s="17" t="s">
        <v>256</v>
      </c>
      <c r="C44" s="17" t="s">
        <v>274</v>
      </c>
      <c r="D44" s="17" t="s">
        <v>168</v>
      </c>
      <c r="E44" s="17"/>
      <c r="F44" s="160" t="s">
        <v>186</v>
      </c>
    </row>
    <row r="45" spans="1:14" x14ac:dyDescent="0.25">
      <c r="A45" s="17">
        <v>120</v>
      </c>
      <c r="B45" s="17" t="s">
        <v>251</v>
      </c>
      <c r="C45" s="17" t="s">
        <v>45</v>
      </c>
      <c r="D45" s="17" t="s">
        <v>168</v>
      </c>
      <c r="E45" s="17" t="s">
        <v>247</v>
      </c>
    </row>
    <row r="46" spans="1:14" x14ac:dyDescent="0.25">
      <c r="A46" s="17">
        <v>121</v>
      </c>
      <c r="B46" s="17" t="s">
        <v>158</v>
      </c>
      <c r="C46" s="17" t="s">
        <v>45</v>
      </c>
      <c r="D46" s="17" t="s">
        <v>168</v>
      </c>
      <c r="E46" s="17" t="s">
        <v>247</v>
      </c>
    </row>
    <row r="47" spans="1:14" x14ac:dyDescent="0.25">
      <c r="A47" s="17">
        <v>122</v>
      </c>
      <c r="B47" s="17" t="s">
        <v>249</v>
      </c>
      <c r="C47" s="17" t="s">
        <v>45</v>
      </c>
      <c r="D47" s="17" t="s">
        <v>168</v>
      </c>
      <c r="E47" s="17" t="s">
        <v>247</v>
      </c>
    </row>
    <row r="48" spans="1:14" x14ac:dyDescent="0.25">
      <c r="A48" s="17">
        <v>123</v>
      </c>
      <c r="B48" s="17" t="s">
        <v>250</v>
      </c>
      <c r="C48" s="17" t="s">
        <v>45</v>
      </c>
      <c r="D48" s="17" t="s">
        <v>168</v>
      </c>
      <c r="E48" s="17" t="s">
        <v>247</v>
      </c>
    </row>
  </sheetData>
  <mergeCells count="2">
    <mergeCell ref="G4:G9"/>
    <mergeCell ref="A1:N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C2B3B-51D1-4092-B50C-2F38DED347D9}">
  <sheetPr>
    <tabColor rgb="FFFFCCFF"/>
  </sheetPr>
  <dimension ref="A1:Q61"/>
  <sheetViews>
    <sheetView showGridLines="0" topLeftCell="A13" zoomScale="80" zoomScaleNormal="80" workbookViewId="0">
      <selection activeCell="J43" sqref="J43"/>
    </sheetView>
  </sheetViews>
  <sheetFormatPr defaultRowHeight="15" x14ac:dyDescent="0.25"/>
  <cols>
    <col min="1" max="1" width="9.140625" style="87"/>
    <col min="2" max="2" width="22.7109375" style="87" customWidth="1"/>
    <col min="3" max="3" width="28" style="87" customWidth="1"/>
    <col min="4" max="4" width="16.42578125" style="87" customWidth="1"/>
    <col min="5" max="5" width="9.140625" style="87"/>
    <col min="6" max="6" width="36.7109375" style="87" customWidth="1"/>
    <col min="7" max="9" width="9.140625" style="87"/>
    <col min="10" max="15" width="16.5703125" style="87" customWidth="1"/>
    <col min="16" max="17" width="15.5703125" style="87" customWidth="1"/>
    <col min="18" max="16384" width="9.140625" style="87"/>
  </cols>
  <sheetData>
    <row r="1" spans="1:17" x14ac:dyDescent="0.25">
      <c r="A1" s="2" t="s">
        <v>165</v>
      </c>
      <c r="B1"/>
      <c r="C1"/>
      <c r="D1"/>
      <c r="E1"/>
      <c r="G1" s="2" t="s">
        <v>166</v>
      </c>
      <c r="H1"/>
      <c r="I1"/>
      <c r="J1"/>
      <c r="K1"/>
      <c r="L1"/>
      <c r="M1"/>
      <c r="N1"/>
      <c r="O1"/>
      <c r="P1"/>
    </row>
    <row r="2" spans="1:17" x14ac:dyDescent="0.25">
      <c r="A2" s="43" t="s">
        <v>24</v>
      </c>
      <c r="B2" s="43"/>
      <c r="C2" s="43"/>
      <c r="D2" s="43"/>
      <c r="E2" s="43"/>
      <c r="G2" s="43"/>
      <c r="H2" s="46" t="s">
        <v>25</v>
      </c>
      <c r="I2" s="46" t="s">
        <v>26</v>
      </c>
      <c r="J2" s="46" t="s">
        <v>27</v>
      </c>
      <c r="K2" s="46" t="s">
        <v>28</v>
      </c>
      <c r="L2" s="46" t="s">
        <v>29</v>
      </c>
      <c r="M2" s="46" t="s">
        <v>30</v>
      </c>
      <c r="N2" s="46" t="s">
        <v>31</v>
      </c>
      <c r="O2" s="46" t="s">
        <v>32</v>
      </c>
      <c r="P2"/>
    </row>
    <row r="3" spans="1:17" x14ac:dyDescent="0.25">
      <c r="A3" s="17">
        <v>1</v>
      </c>
      <c r="B3" s="17"/>
      <c r="C3" s="17"/>
      <c r="D3" s="17" t="s">
        <v>207</v>
      </c>
      <c r="E3" s="17"/>
      <c r="G3" s="114" t="s">
        <v>227</v>
      </c>
      <c r="H3" s="37">
        <f>'Startlista samtliga klasser'!H67</f>
        <v>0.33333333333333331</v>
      </c>
      <c r="I3" s="37">
        <f>H3+0.006944</f>
        <v>0.34027733333333332</v>
      </c>
      <c r="J3" s="17" t="s">
        <v>24</v>
      </c>
      <c r="K3" s="17" t="s">
        <v>37</v>
      </c>
      <c r="L3" s="17" t="s">
        <v>38</v>
      </c>
      <c r="M3" s="17" t="s">
        <v>39</v>
      </c>
      <c r="N3" s="17" t="s">
        <v>62</v>
      </c>
      <c r="O3" s="17"/>
      <c r="P3"/>
      <c r="Q3" s="89"/>
    </row>
    <row r="4" spans="1:17" x14ac:dyDescent="0.25">
      <c r="A4" s="17">
        <v>2</v>
      </c>
      <c r="B4" s="17"/>
      <c r="C4" s="17"/>
      <c r="D4" s="17" t="s">
        <v>207</v>
      </c>
      <c r="E4" s="17"/>
      <c r="G4" s="115"/>
      <c r="H4" s="37">
        <f>I3</f>
        <v>0.34027733333333332</v>
      </c>
      <c r="I4" s="37">
        <f t="shared" ref="I4:I8" si="0">H4+0.006944</f>
        <v>0.34722133333333333</v>
      </c>
      <c r="J4" s="17"/>
      <c r="K4" s="17" t="s">
        <v>24</v>
      </c>
      <c r="L4" s="17" t="s">
        <v>37</v>
      </c>
      <c r="M4" s="17" t="s">
        <v>38</v>
      </c>
      <c r="N4" s="17" t="s">
        <v>39</v>
      </c>
      <c r="O4" s="17" t="s">
        <v>62</v>
      </c>
      <c r="P4"/>
    </row>
    <row r="5" spans="1:17" x14ac:dyDescent="0.25">
      <c r="A5" s="17">
        <v>3</v>
      </c>
      <c r="B5" s="17"/>
      <c r="C5" s="17"/>
      <c r="D5" s="17" t="s">
        <v>207</v>
      </c>
      <c r="E5" s="17"/>
      <c r="G5" s="115"/>
      <c r="H5" s="37">
        <f>I4</f>
        <v>0.34722133333333333</v>
      </c>
      <c r="I5" s="37">
        <f t="shared" si="0"/>
        <v>0.35416533333333333</v>
      </c>
      <c r="J5" s="17" t="s">
        <v>62</v>
      </c>
      <c r="K5" s="17"/>
      <c r="L5" s="17" t="s">
        <v>24</v>
      </c>
      <c r="M5" s="17" t="s">
        <v>37</v>
      </c>
      <c r="N5" s="17" t="s">
        <v>38</v>
      </c>
      <c r="O5" s="17" t="s">
        <v>39</v>
      </c>
      <c r="P5"/>
    </row>
    <row r="6" spans="1:17" x14ac:dyDescent="0.25">
      <c r="A6" s="17">
        <v>4</v>
      </c>
      <c r="B6" s="17"/>
      <c r="C6" s="17"/>
      <c r="D6" s="17" t="s">
        <v>207</v>
      </c>
      <c r="E6" s="17"/>
      <c r="G6" s="115"/>
      <c r="H6" s="37">
        <f>I5</f>
        <v>0.35416533333333333</v>
      </c>
      <c r="I6" s="37">
        <f t="shared" si="0"/>
        <v>0.36110933333333334</v>
      </c>
      <c r="J6" s="17" t="s">
        <v>39</v>
      </c>
      <c r="K6" s="17" t="s">
        <v>62</v>
      </c>
      <c r="L6" s="17"/>
      <c r="M6" s="17" t="s">
        <v>24</v>
      </c>
      <c r="N6" s="17" t="s">
        <v>37</v>
      </c>
      <c r="O6" s="17" t="s">
        <v>38</v>
      </c>
      <c r="P6"/>
    </row>
    <row r="7" spans="1:17" x14ac:dyDescent="0.25">
      <c r="A7" s="17">
        <v>5</v>
      </c>
      <c r="B7" s="17"/>
      <c r="C7" s="17"/>
      <c r="D7" s="17" t="s">
        <v>207</v>
      </c>
      <c r="E7" s="17"/>
      <c r="G7" s="115"/>
      <c r="H7" s="37">
        <f>I6</f>
        <v>0.36110933333333334</v>
      </c>
      <c r="I7" s="37">
        <f t="shared" si="0"/>
        <v>0.36805333333333334</v>
      </c>
      <c r="J7" s="17" t="s">
        <v>38</v>
      </c>
      <c r="K7" s="17" t="s">
        <v>39</v>
      </c>
      <c r="L7" s="17" t="s">
        <v>62</v>
      </c>
      <c r="M7" s="17"/>
      <c r="N7" s="17" t="s">
        <v>24</v>
      </c>
      <c r="O7" s="17" t="s">
        <v>37</v>
      </c>
      <c r="P7"/>
    </row>
    <row r="8" spans="1:17" x14ac:dyDescent="0.25">
      <c r="A8" s="17">
        <v>6</v>
      </c>
      <c r="B8" s="17"/>
      <c r="C8" s="17"/>
      <c r="D8" s="17" t="s">
        <v>207</v>
      </c>
      <c r="E8" s="17"/>
      <c r="G8" s="115"/>
      <c r="H8" s="37">
        <f>I7</f>
        <v>0.36805333333333334</v>
      </c>
      <c r="I8" s="37">
        <f t="shared" si="0"/>
        <v>0.37499733333333335</v>
      </c>
      <c r="J8" s="17" t="s">
        <v>37</v>
      </c>
      <c r="K8" s="17" t="s">
        <v>38</v>
      </c>
      <c r="L8" s="17" t="s">
        <v>39</v>
      </c>
      <c r="M8" s="17" t="s">
        <v>62</v>
      </c>
      <c r="N8" s="17"/>
      <c r="O8" s="17" t="s">
        <v>24</v>
      </c>
      <c r="P8"/>
    </row>
    <row r="9" spans="1:17" x14ac:dyDescent="0.25">
      <c r="A9" s="17">
        <v>7</v>
      </c>
      <c r="B9" s="17"/>
      <c r="C9" s="17"/>
      <c r="D9" s="17" t="s">
        <v>207</v>
      </c>
      <c r="E9" s="17"/>
      <c r="G9"/>
      <c r="H9"/>
      <c r="I9"/>
      <c r="J9"/>
      <c r="K9"/>
      <c r="L9"/>
      <c r="M9"/>
      <c r="N9"/>
      <c r="O9"/>
      <c r="P9"/>
    </row>
    <row r="10" spans="1:17" x14ac:dyDescent="0.25">
      <c r="A10" s="17">
        <v>8</v>
      </c>
      <c r="B10" s="17"/>
      <c r="C10" s="17"/>
      <c r="D10" s="17" t="s">
        <v>207</v>
      </c>
      <c r="E10" s="17"/>
      <c r="G10" s="2" t="s">
        <v>228</v>
      </c>
      <c r="H10"/>
      <c r="I10"/>
      <c r="J10"/>
      <c r="K10"/>
      <c r="L10"/>
      <c r="M10"/>
      <c r="N10"/>
      <c r="O10"/>
      <c r="P10"/>
    </row>
    <row r="11" spans="1:17" x14ac:dyDescent="0.25">
      <c r="A11"/>
      <c r="B11"/>
      <c r="C11"/>
      <c r="D11"/>
      <c r="E11"/>
      <c r="G11" s="43" t="s">
        <v>49</v>
      </c>
      <c r="H11" s="43" t="s">
        <v>50</v>
      </c>
      <c r="I11" s="43" t="s">
        <v>26</v>
      </c>
      <c r="J11" s="46" t="s">
        <v>27</v>
      </c>
      <c r="K11" s="46" t="s">
        <v>28</v>
      </c>
      <c r="L11" s="46" t="s">
        <v>29</v>
      </c>
      <c r="M11" s="46" t="s">
        <v>30</v>
      </c>
      <c r="N11" s="46" t="s">
        <v>31</v>
      </c>
      <c r="O11" s="46" t="s">
        <v>32</v>
      </c>
      <c r="P11"/>
    </row>
    <row r="12" spans="1:17" x14ac:dyDescent="0.25">
      <c r="A12" s="44" t="s">
        <v>46</v>
      </c>
      <c r="B12" s="43"/>
      <c r="C12" s="43"/>
      <c r="D12" s="43"/>
      <c r="E12" s="43"/>
      <c r="G12" s="17">
        <v>1</v>
      </c>
      <c r="H12" s="97">
        <f>'Startlista samtliga klasser'!H76</f>
        <v>0.38194444444444442</v>
      </c>
      <c r="I12" s="97">
        <f>H12+0.010417</f>
        <v>0.39236144444444443</v>
      </c>
      <c r="J12" s="17" t="s">
        <v>24</v>
      </c>
      <c r="K12" s="17" t="s">
        <v>37</v>
      </c>
      <c r="L12" s="17" t="s">
        <v>38</v>
      </c>
      <c r="M12" s="17" t="s">
        <v>39</v>
      </c>
      <c r="N12" s="17" t="s">
        <v>62</v>
      </c>
      <c r="O12" s="17"/>
      <c r="P12"/>
      <c r="Q12" s="89"/>
    </row>
    <row r="13" spans="1:17" x14ac:dyDescent="0.25">
      <c r="A13" s="17">
        <v>1</v>
      </c>
      <c r="B13" s="17"/>
      <c r="C13" s="17"/>
      <c r="D13" s="17" t="s">
        <v>204</v>
      </c>
      <c r="E13" s="17"/>
      <c r="G13" s="17">
        <v>2</v>
      </c>
      <c r="H13" s="97">
        <f>I12</f>
        <v>0.39236144444444443</v>
      </c>
      <c r="I13" s="97">
        <f t="shared" ref="I13:I17" si="1">H13+0.010417</f>
        <v>0.40277844444444444</v>
      </c>
      <c r="J13" s="17"/>
      <c r="K13" s="17" t="s">
        <v>24</v>
      </c>
      <c r="L13" s="17" t="s">
        <v>37</v>
      </c>
      <c r="M13" s="17" t="s">
        <v>38</v>
      </c>
      <c r="N13" s="17" t="s">
        <v>39</v>
      </c>
      <c r="O13" s="17" t="s">
        <v>62</v>
      </c>
      <c r="P13"/>
    </row>
    <row r="14" spans="1:17" x14ac:dyDescent="0.25">
      <c r="A14" s="17">
        <v>2</v>
      </c>
      <c r="B14" s="17"/>
      <c r="C14" s="17"/>
      <c r="D14" s="17" t="s">
        <v>204</v>
      </c>
      <c r="E14" s="17"/>
      <c r="G14" s="17">
        <v>3</v>
      </c>
      <c r="H14" s="97">
        <f t="shared" ref="H14:H17" si="2">I13</f>
        <v>0.40277844444444444</v>
      </c>
      <c r="I14" s="97">
        <f t="shared" si="1"/>
        <v>0.41319544444444445</v>
      </c>
      <c r="J14" s="17" t="s">
        <v>62</v>
      </c>
      <c r="K14" s="17"/>
      <c r="L14" s="17" t="s">
        <v>24</v>
      </c>
      <c r="M14" s="17" t="s">
        <v>37</v>
      </c>
      <c r="N14" s="17" t="s">
        <v>38</v>
      </c>
      <c r="O14" s="17" t="s">
        <v>39</v>
      </c>
      <c r="P14"/>
    </row>
    <row r="15" spans="1:17" x14ac:dyDescent="0.25">
      <c r="A15" s="17">
        <v>3</v>
      </c>
      <c r="B15" s="17"/>
      <c r="C15" s="17"/>
      <c r="D15" s="17" t="s">
        <v>204</v>
      </c>
      <c r="E15" s="17"/>
      <c r="G15" s="17">
        <v>4</v>
      </c>
      <c r="H15" s="97">
        <f t="shared" si="2"/>
        <v>0.41319544444444445</v>
      </c>
      <c r="I15" s="97">
        <f t="shared" si="1"/>
        <v>0.42361244444444446</v>
      </c>
      <c r="J15" s="17" t="s">
        <v>39</v>
      </c>
      <c r="K15" s="17" t="s">
        <v>62</v>
      </c>
      <c r="L15" s="17"/>
      <c r="M15" s="17" t="s">
        <v>24</v>
      </c>
      <c r="N15" s="17" t="s">
        <v>37</v>
      </c>
      <c r="O15" s="17" t="s">
        <v>38</v>
      </c>
      <c r="P15"/>
    </row>
    <row r="16" spans="1:17" x14ac:dyDescent="0.25">
      <c r="A16" s="17">
        <v>4</v>
      </c>
      <c r="B16" s="17"/>
      <c r="C16" s="17"/>
      <c r="D16" s="17" t="s">
        <v>204</v>
      </c>
      <c r="E16" s="17"/>
      <c r="G16" s="17">
        <v>5</v>
      </c>
      <c r="H16" s="97">
        <f t="shared" si="2"/>
        <v>0.42361244444444446</v>
      </c>
      <c r="I16" s="97">
        <f t="shared" si="1"/>
        <v>0.43402944444444447</v>
      </c>
      <c r="J16" s="17" t="s">
        <v>38</v>
      </c>
      <c r="K16" s="17" t="s">
        <v>39</v>
      </c>
      <c r="L16" s="17" t="s">
        <v>62</v>
      </c>
      <c r="M16" s="17"/>
      <c r="N16" s="17" t="s">
        <v>24</v>
      </c>
      <c r="O16" s="17" t="s">
        <v>37</v>
      </c>
      <c r="P16"/>
    </row>
    <row r="17" spans="1:17" x14ac:dyDescent="0.25">
      <c r="A17" s="17">
        <v>5</v>
      </c>
      <c r="B17" s="17"/>
      <c r="C17" s="17"/>
      <c r="D17" s="17" t="s">
        <v>204</v>
      </c>
      <c r="E17" s="17"/>
      <c r="G17" s="17">
        <v>6</v>
      </c>
      <c r="H17" s="97">
        <f t="shared" si="2"/>
        <v>0.43402944444444447</v>
      </c>
      <c r="I17" s="97">
        <f t="shared" si="1"/>
        <v>0.44444644444444448</v>
      </c>
      <c r="J17" s="17" t="s">
        <v>37</v>
      </c>
      <c r="K17" s="17" t="s">
        <v>38</v>
      </c>
      <c r="L17" s="17" t="s">
        <v>39</v>
      </c>
      <c r="M17" s="17" t="s">
        <v>62</v>
      </c>
      <c r="N17" s="17"/>
      <c r="O17" s="17" t="s">
        <v>24</v>
      </c>
      <c r="P17"/>
    </row>
    <row r="18" spans="1:17" x14ac:dyDescent="0.25">
      <c r="A18" s="17">
        <v>6</v>
      </c>
      <c r="B18" s="17"/>
      <c r="C18" s="17"/>
      <c r="D18" s="17" t="s">
        <v>204</v>
      </c>
      <c r="E18" s="17"/>
      <c r="G18"/>
      <c r="H18" s="98"/>
      <c r="I18" s="98"/>
      <c r="J18"/>
      <c r="K18"/>
      <c r="L18"/>
      <c r="M18"/>
      <c r="N18"/>
      <c r="O18"/>
      <c r="P18"/>
    </row>
    <row r="19" spans="1:17" x14ac:dyDescent="0.25">
      <c r="A19"/>
      <c r="B19"/>
      <c r="C19"/>
      <c r="D19"/>
      <c r="E19"/>
      <c r="G19" t="s">
        <v>15</v>
      </c>
      <c r="H19" s="51"/>
      <c r="I19" s="51"/>
      <c r="J19"/>
      <c r="K19"/>
      <c r="L19"/>
      <c r="M19"/>
      <c r="N19"/>
      <c r="O19"/>
      <c r="P19"/>
    </row>
    <row r="20" spans="1:17" x14ac:dyDescent="0.25">
      <c r="A20" s="44" t="s">
        <v>56</v>
      </c>
      <c r="B20" s="43"/>
      <c r="C20" s="43"/>
      <c r="D20" s="43"/>
      <c r="E20" s="43"/>
      <c r="G20"/>
      <c r="H20" s="51"/>
      <c r="I20" s="51"/>
      <c r="J20"/>
      <c r="K20"/>
      <c r="L20"/>
      <c r="M20"/>
      <c r="N20"/>
      <c r="O20"/>
      <c r="P20"/>
    </row>
    <row r="21" spans="1:17" x14ac:dyDescent="0.25">
      <c r="A21" s="17">
        <v>1</v>
      </c>
      <c r="B21" s="17"/>
      <c r="C21" s="17"/>
      <c r="D21" s="17" t="s">
        <v>206</v>
      </c>
      <c r="E21" s="17"/>
      <c r="I21" s="56" t="s">
        <v>214</v>
      </c>
      <c r="J21"/>
      <c r="K21"/>
      <c r="L21"/>
      <c r="M21"/>
      <c r="N21"/>
      <c r="O21"/>
      <c r="P21"/>
    </row>
    <row r="22" spans="1:17" x14ac:dyDescent="0.25">
      <c r="A22" s="17">
        <v>2</v>
      </c>
      <c r="B22" s="17"/>
      <c r="C22" s="17"/>
      <c r="D22" s="17" t="s">
        <v>206</v>
      </c>
      <c r="E22" s="17"/>
      <c r="G22" s="45"/>
      <c r="H22" s="99" t="s">
        <v>25</v>
      </c>
      <c r="I22" s="99" t="s">
        <v>26</v>
      </c>
      <c r="J22" s="96" t="s">
        <v>27</v>
      </c>
      <c r="K22" s="96" t="s">
        <v>28</v>
      </c>
      <c r="L22" s="96" t="s">
        <v>29</v>
      </c>
      <c r="M22" s="96" t="s">
        <v>30</v>
      </c>
      <c r="N22" s="96" t="s">
        <v>31</v>
      </c>
      <c r="O22" s="96" t="s">
        <v>32</v>
      </c>
      <c r="P22"/>
    </row>
    <row r="23" spans="1:17" x14ac:dyDescent="0.25">
      <c r="A23" s="17">
        <v>3</v>
      </c>
      <c r="B23" s="17"/>
      <c r="C23" s="17"/>
      <c r="D23" s="17" t="s">
        <v>206</v>
      </c>
      <c r="E23" s="17"/>
      <c r="G23" s="114" t="s">
        <v>229</v>
      </c>
      <c r="H23" s="97">
        <f>'Startlista samtliga klasser'!H87</f>
        <v>0.4513888888888889</v>
      </c>
      <c r="I23" s="97">
        <f>H23+0.010417</f>
        <v>0.4618058888888889</v>
      </c>
      <c r="J23" s="17" t="s">
        <v>24</v>
      </c>
      <c r="K23" s="17" t="s">
        <v>37</v>
      </c>
      <c r="L23" s="17"/>
      <c r="M23" s="17"/>
      <c r="N23" s="17"/>
      <c r="O23" s="17"/>
      <c r="P23"/>
    </row>
    <row r="24" spans="1:17" x14ac:dyDescent="0.25">
      <c r="A24" s="17">
        <v>4</v>
      </c>
      <c r="B24" s="17"/>
      <c r="C24" s="17"/>
      <c r="D24" s="17" t="s">
        <v>206</v>
      </c>
      <c r="E24" s="17"/>
      <c r="G24" s="115"/>
      <c r="H24" s="97">
        <f>I23</f>
        <v>0.4618058888888889</v>
      </c>
      <c r="I24" s="97">
        <f t="shared" ref="I24:I28" si="3">H24+0.010417</f>
        <v>0.47222288888888891</v>
      </c>
      <c r="J24" s="17"/>
      <c r="K24" s="17" t="s">
        <v>24</v>
      </c>
      <c r="L24" s="17" t="s">
        <v>37</v>
      </c>
      <c r="M24" s="17"/>
      <c r="N24" s="17"/>
      <c r="O24" s="17"/>
      <c r="P24"/>
    </row>
    <row r="25" spans="1:17" x14ac:dyDescent="0.25">
      <c r="A25" s="17">
        <v>5</v>
      </c>
      <c r="B25" s="17"/>
      <c r="C25" s="17"/>
      <c r="D25" s="17" t="s">
        <v>206</v>
      </c>
      <c r="E25" s="17"/>
      <c r="G25" s="115"/>
      <c r="H25" s="97">
        <f>I24</f>
        <v>0.47222288888888891</v>
      </c>
      <c r="I25" s="97">
        <f t="shared" si="3"/>
        <v>0.48263988888888892</v>
      </c>
      <c r="J25" s="17"/>
      <c r="K25" s="17"/>
      <c r="L25" s="17" t="s">
        <v>24</v>
      </c>
      <c r="M25" s="17" t="s">
        <v>37</v>
      </c>
      <c r="N25" s="17"/>
      <c r="O25" s="17"/>
      <c r="P25"/>
      <c r="Q25" s="89"/>
    </row>
    <row r="26" spans="1:17" x14ac:dyDescent="0.25">
      <c r="A26" s="17">
        <v>6</v>
      </c>
      <c r="B26" s="17"/>
      <c r="C26" s="17"/>
      <c r="D26" s="17" t="s">
        <v>206</v>
      </c>
      <c r="E26" s="17"/>
      <c r="G26" s="115"/>
      <c r="H26" s="97">
        <f>I25</f>
        <v>0.48263988888888892</v>
      </c>
      <c r="I26" s="97">
        <f t="shared" si="3"/>
        <v>0.49305688888888893</v>
      </c>
      <c r="J26" s="17"/>
      <c r="K26" s="17"/>
      <c r="L26" s="17"/>
      <c r="M26" s="17" t="s">
        <v>24</v>
      </c>
      <c r="N26" s="17" t="s">
        <v>37</v>
      </c>
      <c r="O26" s="17"/>
      <c r="P26"/>
    </row>
    <row r="27" spans="1:17" x14ac:dyDescent="0.25">
      <c r="A27" s="17">
        <v>7</v>
      </c>
      <c r="B27" s="17"/>
      <c r="C27" s="17"/>
      <c r="D27" s="17" t="s">
        <v>206</v>
      </c>
      <c r="E27" s="17"/>
      <c r="G27" s="115"/>
      <c r="H27" s="97">
        <f>I26</f>
        <v>0.49305688888888893</v>
      </c>
      <c r="I27" s="97">
        <f t="shared" si="3"/>
        <v>0.50347388888888889</v>
      </c>
      <c r="J27" s="17"/>
      <c r="K27" s="17"/>
      <c r="L27" s="17"/>
      <c r="M27" s="17"/>
      <c r="N27" s="17" t="s">
        <v>24</v>
      </c>
      <c r="O27" s="17" t="s">
        <v>37</v>
      </c>
      <c r="P27"/>
    </row>
    <row r="28" spans="1:17" x14ac:dyDescent="0.25">
      <c r="A28" s="17">
        <v>8</v>
      </c>
      <c r="B28" s="17"/>
      <c r="C28" s="17"/>
      <c r="D28" s="17" t="s">
        <v>206</v>
      </c>
      <c r="E28" s="17"/>
      <c r="G28" s="115"/>
      <c r="H28" s="97">
        <f>I27</f>
        <v>0.50347388888888889</v>
      </c>
      <c r="I28" s="97">
        <f t="shared" si="3"/>
        <v>0.5138908888888889</v>
      </c>
      <c r="J28" s="17" t="s">
        <v>37</v>
      </c>
      <c r="K28" s="17"/>
      <c r="L28" s="17"/>
      <c r="M28" s="17"/>
      <c r="N28" s="17"/>
      <c r="O28" s="17" t="s">
        <v>24</v>
      </c>
      <c r="P28"/>
    </row>
    <row r="29" spans="1:17" x14ac:dyDescent="0.25">
      <c r="A29"/>
      <c r="B29"/>
      <c r="C29"/>
      <c r="D29"/>
      <c r="E29"/>
      <c r="G29"/>
      <c r="H29" s="51"/>
      <c r="I29" s="51"/>
      <c r="J29"/>
      <c r="K29"/>
      <c r="L29"/>
      <c r="M29"/>
      <c r="N29"/>
      <c r="O29"/>
      <c r="P29"/>
    </row>
    <row r="30" spans="1:17" x14ac:dyDescent="0.25">
      <c r="A30" s="44" t="s">
        <v>66</v>
      </c>
      <c r="B30" s="43"/>
      <c r="C30" s="43"/>
      <c r="D30" s="43"/>
      <c r="E30" s="43"/>
      <c r="G30"/>
      <c r="H30" s="51"/>
      <c r="I30" s="51"/>
      <c r="J30"/>
      <c r="K30"/>
      <c r="L30"/>
      <c r="M30"/>
      <c r="N30"/>
      <c r="O30"/>
      <c r="P30"/>
    </row>
    <row r="31" spans="1:17" x14ac:dyDescent="0.25">
      <c r="A31" s="17">
        <v>1</v>
      </c>
      <c r="B31" s="17"/>
      <c r="C31" s="17"/>
      <c r="D31" s="17" t="s">
        <v>205</v>
      </c>
      <c r="E31" s="17"/>
      <c r="G31" s="2" t="s">
        <v>230</v>
      </c>
      <c r="H31" s="51"/>
      <c r="I31" s="51"/>
      <c r="J31"/>
      <c r="K31"/>
      <c r="L31"/>
      <c r="M31"/>
      <c r="N31"/>
      <c r="O31"/>
      <c r="P31"/>
    </row>
    <row r="32" spans="1:17" x14ac:dyDescent="0.25">
      <c r="A32" s="17">
        <v>2</v>
      </c>
      <c r="B32" s="17"/>
      <c r="C32" s="17"/>
      <c r="D32" s="17" t="s">
        <v>205</v>
      </c>
      <c r="E32" s="17"/>
      <c r="G32" s="45" t="s">
        <v>49</v>
      </c>
      <c r="H32" s="99" t="s">
        <v>50</v>
      </c>
      <c r="I32" s="99" t="s">
        <v>26</v>
      </c>
      <c r="J32" s="96" t="s">
        <v>27</v>
      </c>
      <c r="K32" s="96" t="s">
        <v>28</v>
      </c>
      <c r="L32" s="96" t="s">
        <v>29</v>
      </c>
      <c r="M32" s="96" t="s">
        <v>216</v>
      </c>
      <c r="N32" s="96" t="s">
        <v>30</v>
      </c>
      <c r="O32" s="96" t="s">
        <v>31</v>
      </c>
      <c r="P32" s="96" t="s">
        <v>32</v>
      </c>
    </row>
    <row r="33" spans="1:17" x14ac:dyDescent="0.25">
      <c r="A33" s="17">
        <v>3</v>
      </c>
      <c r="B33" s="17"/>
      <c r="C33" s="17"/>
      <c r="D33" s="17" t="s">
        <v>205</v>
      </c>
      <c r="E33" s="17"/>
      <c r="G33" s="17">
        <v>1</v>
      </c>
      <c r="H33" s="97">
        <f>'Startlista samtliga klasser'!H97</f>
        <v>0.52083333333333337</v>
      </c>
      <c r="I33" s="97">
        <f t="shared" ref="I33:I39" si="4">H33+0.010417</f>
        <v>0.53125033333333338</v>
      </c>
      <c r="J33" s="17" t="s">
        <v>24</v>
      </c>
      <c r="K33" s="17" t="s">
        <v>46</v>
      </c>
      <c r="L33" s="17"/>
      <c r="M33" s="19"/>
      <c r="N33" s="17"/>
      <c r="O33" s="17"/>
      <c r="P33" s="17"/>
    </row>
    <row r="34" spans="1:17" x14ac:dyDescent="0.25">
      <c r="A34" s="17">
        <v>4</v>
      </c>
      <c r="B34" s="17"/>
      <c r="C34" s="17"/>
      <c r="D34" s="17" t="s">
        <v>205</v>
      </c>
      <c r="E34" s="17"/>
      <c r="G34" s="17">
        <v>2</v>
      </c>
      <c r="H34" s="97">
        <f t="shared" ref="H34:H39" si="5">I33</f>
        <v>0.53125033333333338</v>
      </c>
      <c r="I34" s="97">
        <f t="shared" si="4"/>
        <v>0.54166733333333339</v>
      </c>
      <c r="J34" s="17"/>
      <c r="K34" s="17" t="s">
        <v>24</v>
      </c>
      <c r="L34" s="17" t="s">
        <v>46</v>
      </c>
      <c r="M34" s="19"/>
      <c r="N34" s="17"/>
      <c r="O34" s="17"/>
      <c r="P34" s="17"/>
      <c r="Q34" s="89"/>
    </row>
    <row r="35" spans="1:17" x14ac:dyDescent="0.25">
      <c r="A35"/>
      <c r="B35"/>
      <c r="C35"/>
      <c r="D35"/>
      <c r="E35"/>
      <c r="G35" s="17">
        <v>3</v>
      </c>
      <c r="H35" s="97">
        <f t="shared" si="5"/>
        <v>0.54166733333333339</v>
      </c>
      <c r="I35" s="97">
        <f t="shared" si="4"/>
        <v>0.5520843333333334</v>
      </c>
      <c r="J35" s="17"/>
      <c r="K35" s="17"/>
      <c r="L35" s="17" t="s">
        <v>24</v>
      </c>
      <c r="M35" s="19" t="s">
        <v>46</v>
      </c>
      <c r="N35" s="17"/>
      <c r="O35" s="17"/>
      <c r="P35" s="17"/>
    </row>
    <row r="36" spans="1:17" x14ac:dyDescent="0.25">
      <c r="A36" s="44" t="s">
        <v>74</v>
      </c>
      <c r="B36" s="43"/>
      <c r="C36" s="43"/>
      <c r="D36" s="43"/>
      <c r="E36" s="43"/>
      <c r="G36" s="17">
        <v>4</v>
      </c>
      <c r="H36" s="97">
        <f t="shared" si="5"/>
        <v>0.5520843333333334</v>
      </c>
      <c r="I36" s="97">
        <f t="shared" si="4"/>
        <v>0.56250133333333341</v>
      </c>
      <c r="J36" s="17"/>
      <c r="K36" s="17"/>
      <c r="L36" s="17"/>
      <c r="M36" s="19" t="s">
        <v>24</v>
      </c>
      <c r="N36" s="17" t="s">
        <v>46</v>
      </c>
      <c r="O36" s="17"/>
      <c r="P36" s="17"/>
    </row>
    <row r="37" spans="1:17" x14ac:dyDescent="0.25">
      <c r="A37" s="17">
        <v>1</v>
      </c>
      <c r="B37" s="17"/>
      <c r="C37" s="17"/>
      <c r="D37" s="17" t="s">
        <v>208</v>
      </c>
      <c r="E37" s="17"/>
      <c r="G37" s="17">
        <v>5</v>
      </c>
      <c r="H37" s="97">
        <f t="shared" si="5"/>
        <v>0.56250133333333341</v>
      </c>
      <c r="I37" s="97">
        <f t="shared" si="4"/>
        <v>0.57291833333333342</v>
      </c>
      <c r="J37" s="17"/>
      <c r="K37" s="17"/>
      <c r="L37" s="17"/>
      <c r="M37" s="19"/>
      <c r="N37" s="17" t="s">
        <v>24</v>
      </c>
      <c r="O37" s="17" t="s">
        <v>46</v>
      </c>
      <c r="P37" s="17"/>
    </row>
    <row r="38" spans="1:17" x14ac:dyDescent="0.25">
      <c r="A38" s="17">
        <v>2</v>
      </c>
      <c r="B38" s="17"/>
      <c r="C38" s="17"/>
      <c r="D38" s="17" t="s">
        <v>208</v>
      </c>
      <c r="E38" s="17"/>
      <c r="G38" s="17">
        <v>6</v>
      </c>
      <c r="H38" s="97">
        <f t="shared" si="5"/>
        <v>0.57291833333333342</v>
      </c>
      <c r="I38" s="97">
        <f t="shared" si="4"/>
        <v>0.58333533333333343</v>
      </c>
      <c r="J38" s="17"/>
      <c r="K38" s="17"/>
      <c r="L38" s="17"/>
      <c r="M38" s="19"/>
      <c r="N38" s="17"/>
      <c r="O38" s="17" t="s">
        <v>24</v>
      </c>
      <c r="P38" s="17" t="s">
        <v>46</v>
      </c>
    </row>
    <row r="39" spans="1:17" x14ac:dyDescent="0.25">
      <c r="A39" s="17">
        <v>3</v>
      </c>
      <c r="B39" s="17"/>
      <c r="C39" s="17"/>
      <c r="D39" s="17" t="s">
        <v>208</v>
      </c>
      <c r="E39" s="17"/>
      <c r="G39" s="17">
        <v>7</v>
      </c>
      <c r="H39" s="97">
        <f t="shared" si="5"/>
        <v>0.58333533333333343</v>
      </c>
      <c r="I39" s="97">
        <f t="shared" si="4"/>
        <v>0.59375233333333344</v>
      </c>
      <c r="J39" s="17" t="s">
        <v>46</v>
      </c>
      <c r="K39" s="17"/>
      <c r="L39" s="17"/>
      <c r="M39" s="19"/>
      <c r="N39" s="17"/>
      <c r="O39" s="17"/>
      <c r="P39" s="17" t="s">
        <v>24</v>
      </c>
    </row>
    <row r="40" spans="1:17" x14ac:dyDescent="0.25">
      <c r="A40" s="17">
        <v>4</v>
      </c>
      <c r="B40" s="17"/>
      <c r="C40" s="17"/>
      <c r="D40" s="17" t="s">
        <v>208</v>
      </c>
      <c r="E40" s="17"/>
      <c r="J40" s="90"/>
      <c r="K40" s="90"/>
    </row>
    <row r="41" spans="1:17" x14ac:dyDescent="0.25">
      <c r="A41" s="17">
        <v>5</v>
      </c>
      <c r="B41" s="17"/>
      <c r="C41" s="17"/>
      <c r="D41" s="17" t="s">
        <v>208</v>
      </c>
      <c r="E41" s="17"/>
    </row>
    <row r="42" spans="1:17" x14ac:dyDescent="0.25">
      <c r="A42" s="17">
        <v>6</v>
      </c>
      <c r="B42" s="17"/>
      <c r="C42" s="17"/>
      <c r="D42" s="17" t="s">
        <v>208</v>
      </c>
      <c r="E42" s="17"/>
    </row>
    <row r="43" spans="1:17" x14ac:dyDescent="0.25">
      <c r="A43" s="17">
        <v>7</v>
      </c>
      <c r="B43" s="17"/>
      <c r="C43" s="17"/>
      <c r="D43" s="17" t="s">
        <v>208</v>
      </c>
      <c r="E43" s="17"/>
    </row>
    <row r="44" spans="1:17" x14ac:dyDescent="0.25">
      <c r="A44" s="17">
        <v>8</v>
      </c>
      <c r="B44" s="17"/>
      <c r="C44" s="17"/>
      <c r="D44" s="17" t="s">
        <v>208</v>
      </c>
      <c r="E44" s="17"/>
    </row>
    <row r="45" spans="1:17" x14ac:dyDescent="0.25">
      <c r="A45"/>
      <c r="B45"/>
      <c r="C45"/>
      <c r="D45"/>
      <c r="E45"/>
    </row>
    <row r="46" spans="1:17" x14ac:dyDescent="0.25">
      <c r="A46" s="92" t="s">
        <v>226</v>
      </c>
      <c r="B46" s="7"/>
      <c r="C46" s="7"/>
      <c r="D46" s="7"/>
      <c r="E46" s="7"/>
    </row>
    <row r="47" spans="1:17" x14ac:dyDescent="0.25">
      <c r="A47" s="17">
        <v>1</v>
      </c>
      <c r="B47" s="17"/>
      <c r="C47" s="17"/>
      <c r="D47" s="17" t="s">
        <v>209</v>
      </c>
      <c r="E47" s="17"/>
    </row>
    <row r="48" spans="1:17" x14ac:dyDescent="0.25">
      <c r="A48" s="17">
        <v>2</v>
      </c>
      <c r="B48" s="17"/>
      <c r="C48" s="17"/>
      <c r="D48" s="17" t="s">
        <v>209</v>
      </c>
      <c r="E48" s="17"/>
    </row>
    <row r="49" spans="1:5" x14ac:dyDescent="0.25">
      <c r="A49" s="17">
        <v>3</v>
      </c>
      <c r="B49" s="17"/>
      <c r="C49" s="17"/>
      <c r="D49" s="17" t="s">
        <v>209</v>
      </c>
      <c r="E49" s="17"/>
    </row>
    <row r="50" spans="1:5" x14ac:dyDescent="0.25">
      <c r="A50" s="17">
        <v>4</v>
      </c>
      <c r="B50" s="17"/>
      <c r="C50" s="17"/>
      <c r="D50" s="17" t="s">
        <v>209</v>
      </c>
      <c r="E50" s="17"/>
    </row>
    <row r="51" spans="1:5" x14ac:dyDescent="0.25">
      <c r="A51" s="17">
        <v>5</v>
      </c>
      <c r="B51" s="17"/>
      <c r="C51" s="17"/>
      <c r="D51" s="17" t="s">
        <v>209</v>
      </c>
      <c r="E51" s="17"/>
    </row>
    <row r="52" spans="1:5" x14ac:dyDescent="0.25">
      <c r="A52" s="17">
        <v>6</v>
      </c>
      <c r="B52" s="17"/>
      <c r="C52" s="17"/>
      <c r="D52" s="17" t="s">
        <v>209</v>
      </c>
      <c r="E52" s="17"/>
    </row>
    <row r="53" spans="1:5" x14ac:dyDescent="0.25">
      <c r="A53"/>
      <c r="B53"/>
      <c r="C53"/>
      <c r="D53"/>
      <c r="E53"/>
    </row>
    <row r="54" spans="1:5" x14ac:dyDescent="0.25">
      <c r="A54" s="2" t="s">
        <v>167</v>
      </c>
      <c r="B54"/>
      <c r="C54"/>
      <c r="D54"/>
      <c r="E54"/>
    </row>
    <row r="55" spans="1:5" x14ac:dyDescent="0.25">
      <c r="A55" s="45" t="s">
        <v>46</v>
      </c>
      <c r="B55" s="7"/>
      <c r="C55" s="7"/>
      <c r="D55" s="7"/>
      <c r="E55" s="7"/>
    </row>
    <row r="56" spans="1:5" x14ac:dyDescent="0.25">
      <c r="A56" s="17">
        <v>1</v>
      </c>
      <c r="B56" s="17"/>
      <c r="C56" s="17"/>
      <c r="D56" s="17" t="s">
        <v>168</v>
      </c>
      <c r="E56" s="17"/>
    </row>
    <row r="57" spans="1:5" x14ac:dyDescent="0.25">
      <c r="A57" s="17">
        <v>2</v>
      </c>
      <c r="B57" s="17"/>
      <c r="C57" s="17"/>
      <c r="D57" s="17" t="s">
        <v>168</v>
      </c>
      <c r="E57" s="17"/>
    </row>
    <row r="58" spans="1:5" x14ac:dyDescent="0.25">
      <c r="A58" s="17">
        <v>3</v>
      </c>
      <c r="B58" s="17"/>
      <c r="C58" s="17"/>
      <c r="D58" s="17" t="s">
        <v>168</v>
      </c>
      <c r="E58" s="17"/>
    </row>
    <row r="59" spans="1:5" x14ac:dyDescent="0.25">
      <c r="A59" s="17">
        <v>4</v>
      </c>
      <c r="B59" s="17"/>
      <c r="C59" s="17"/>
      <c r="D59" s="17" t="s">
        <v>168</v>
      </c>
      <c r="E59" s="17"/>
    </row>
    <row r="60" spans="1:5" x14ac:dyDescent="0.25">
      <c r="A60" s="17">
        <v>5</v>
      </c>
      <c r="B60" s="17"/>
      <c r="C60" s="17"/>
      <c r="D60" s="17" t="s">
        <v>168</v>
      </c>
      <c r="E60" s="17"/>
    </row>
    <row r="61" spans="1:5" x14ac:dyDescent="0.25">
      <c r="A61" s="17">
        <v>6</v>
      </c>
      <c r="B61" s="17"/>
      <c r="C61" s="17"/>
      <c r="D61" s="17" t="s">
        <v>168</v>
      </c>
      <c r="E61" s="17"/>
    </row>
  </sheetData>
  <mergeCells count="2">
    <mergeCell ref="G3:G8"/>
    <mergeCell ref="G23:G2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D0948-0359-4197-AB5F-D76373CC42FC}">
  <dimension ref="A1:C23"/>
  <sheetViews>
    <sheetView showGridLines="0" workbookViewId="0">
      <selection sqref="A1:C23"/>
    </sheetView>
  </sheetViews>
  <sheetFormatPr defaultRowHeight="15" x14ac:dyDescent="0.25"/>
  <cols>
    <col min="2" max="2" width="4.85546875" customWidth="1"/>
    <col min="3" max="3" width="69.42578125" customWidth="1"/>
  </cols>
  <sheetData>
    <row r="1" spans="1:3" ht="42.75" customHeight="1" x14ac:dyDescent="0.55000000000000004">
      <c r="A1" s="121" t="s">
        <v>188</v>
      </c>
      <c r="B1" s="121"/>
      <c r="C1" s="121"/>
    </row>
    <row r="2" spans="1:3" x14ac:dyDescent="0.25">
      <c r="A2" s="2" t="s">
        <v>189</v>
      </c>
    </row>
    <row r="3" spans="1:3" x14ac:dyDescent="0.25">
      <c r="A3" s="83">
        <v>0.2986111111111111</v>
      </c>
      <c r="C3" t="s">
        <v>190</v>
      </c>
    </row>
    <row r="4" spans="1:3" x14ac:dyDescent="0.25">
      <c r="A4" s="83">
        <v>0.39583333333333331</v>
      </c>
      <c r="B4" s="5"/>
      <c r="C4" t="s">
        <v>190</v>
      </c>
    </row>
    <row r="5" spans="1:3" x14ac:dyDescent="0.25">
      <c r="A5" s="83">
        <v>0.5</v>
      </c>
      <c r="B5" s="5"/>
      <c r="C5" t="s">
        <v>191</v>
      </c>
    </row>
    <row r="6" spans="1:3" x14ac:dyDescent="0.25">
      <c r="A6" s="83">
        <v>0.52083333333333337</v>
      </c>
      <c r="B6" s="5"/>
      <c r="C6" t="s">
        <v>190</v>
      </c>
    </row>
    <row r="7" spans="1:3" x14ac:dyDescent="0.25">
      <c r="A7" s="83">
        <v>0.59375</v>
      </c>
      <c r="B7" s="5"/>
      <c r="C7" t="s">
        <v>191</v>
      </c>
    </row>
    <row r="8" spans="1:3" x14ac:dyDescent="0.25">
      <c r="A8" s="83">
        <v>0.75</v>
      </c>
      <c r="B8" s="5"/>
      <c r="C8" t="s">
        <v>191</v>
      </c>
    </row>
    <row r="10" spans="1:3" x14ac:dyDescent="0.25">
      <c r="A10" s="2" t="s">
        <v>192</v>
      </c>
    </row>
    <row r="11" spans="1:3" x14ac:dyDescent="0.25">
      <c r="A11" s="4">
        <v>0.2986111111111111</v>
      </c>
      <c r="C11" t="s">
        <v>190</v>
      </c>
    </row>
    <row r="14" spans="1:3" ht="22.5" x14ac:dyDescent="0.3">
      <c r="A14" s="38" t="s">
        <v>193</v>
      </c>
    </row>
    <row r="15" spans="1:3" x14ac:dyDescent="0.25">
      <c r="A15" s="2" t="s">
        <v>194</v>
      </c>
    </row>
    <row r="16" spans="1:3" x14ac:dyDescent="0.25">
      <c r="A16" t="s">
        <v>195</v>
      </c>
      <c r="C16" t="s">
        <v>196</v>
      </c>
    </row>
    <row r="18" spans="1:3" x14ac:dyDescent="0.25">
      <c r="A18" s="2" t="s">
        <v>197</v>
      </c>
    </row>
    <row r="19" spans="1:3" x14ac:dyDescent="0.25">
      <c r="A19" s="84" t="s">
        <v>224</v>
      </c>
      <c r="C19" t="s">
        <v>198</v>
      </c>
    </row>
    <row r="20" spans="1:3" x14ac:dyDescent="0.25">
      <c r="A20" s="85">
        <v>0.8125</v>
      </c>
      <c r="C20" t="s">
        <v>199</v>
      </c>
    </row>
    <row r="22" spans="1:3" x14ac:dyDescent="0.25">
      <c r="A22" s="2" t="s">
        <v>200</v>
      </c>
    </row>
    <row r="23" spans="1:3" x14ac:dyDescent="0.25">
      <c r="A23" s="84" t="s">
        <v>225</v>
      </c>
      <c r="C23" t="s">
        <v>198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C23DB-551B-4DA5-844A-DF719F6D4794}">
  <dimension ref="A1:B10"/>
  <sheetViews>
    <sheetView showGridLines="0" workbookViewId="0">
      <selection sqref="A1:B10"/>
    </sheetView>
  </sheetViews>
  <sheetFormatPr defaultRowHeight="15" x14ac:dyDescent="0.25"/>
  <cols>
    <col min="1" max="1" width="15.140625" customWidth="1"/>
    <col min="2" max="2" width="47.5703125" customWidth="1"/>
  </cols>
  <sheetData>
    <row r="1" spans="1:2" ht="23.25" customHeight="1" x14ac:dyDescent="0.3">
      <c r="A1" s="38" t="s">
        <v>193</v>
      </c>
    </row>
    <row r="2" spans="1:2" x14ac:dyDescent="0.25">
      <c r="A2" s="2" t="s">
        <v>194</v>
      </c>
    </row>
    <row r="3" spans="1:2" x14ac:dyDescent="0.25">
      <c r="A3" t="s">
        <v>195</v>
      </c>
      <c r="B3" t="s">
        <v>196</v>
      </c>
    </row>
    <row r="5" spans="1:2" x14ac:dyDescent="0.25">
      <c r="A5" s="2" t="s">
        <v>197</v>
      </c>
    </row>
    <row r="6" spans="1:2" x14ac:dyDescent="0.25">
      <c r="A6" s="84" t="s">
        <v>224</v>
      </c>
      <c r="B6" t="s">
        <v>198</v>
      </c>
    </row>
    <row r="7" spans="1:2" x14ac:dyDescent="0.25">
      <c r="A7" s="85">
        <v>0.8125</v>
      </c>
      <c r="B7" t="s">
        <v>199</v>
      </c>
    </row>
    <row r="9" spans="1:2" x14ac:dyDescent="0.25">
      <c r="A9" s="2" t="s">
        <v>200</v>
      </c>
    </row>
    <row r="10" spans="1:2" x14ac:dyDescent="0.25">
      <c r="A10" s="84" t="s">
        <v>225</v>
      </c>
      <c r="B10" t="s">
        <v>198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4923C73B0961498B9F4CE7DAF5DC85" ma:contentTypeVersion="13" ma:contentTypeDescription="Skapa ett nytt dokument." ma:contentTypeScope="" ma:versionID="0b4bf0a5323f34eca73e313b5c378e9d">
  <xsd:schema xmlns:xsd="http://www.w3.org/2001/XMLSchema" xmlns:xs="http://www.w3.org/2001/XMLSchema" xmlns:p="http://schemas.microsoft.com/office/2006/metadata/properties" xmlns:ns2="234ac9ff-23cf-4932-8466-9b4b1f06635c" xmlns:ns3="39cb864e-3493-481c-b76a-f101fba35c1d" targetNamespace="http://schemas.microsoft.com/office/2006/metadata/properties" ma:root="true" ma:fieldsID="b2adfd42960c9f5bbf8bfeed3d8a20ed" ns2:_="" ns3:_="">
    <xsd:import namespace="234ac9ff-23cf-4932-8466-9b4b1f06635c"/>
    <xsd:import namespace="39cb864e-3493-481c-b76a-f101fba35c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ac9ff-23cf-4932-8466-9b4b1f0663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b864e-3493-481c-b76a-f101fba35c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6C3920-B93F-4D49-9D49-7E8127E9BAFC}"/>
</file>

<file path=customXml/itemProps2.xml><?xml version="1.0" encoding="utf-8"?>
<ds:datastoreItem xmlns:ds="http://schemas.openxmlformats.org/officeDocument/2006/customXml" ds:itemID="{8EC65CE4-F133-4A1F-A580-1AF13AB35B62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bb2ed1e1-8df4-43f6-9b06-9111dfe4cef3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c8086a1-6eec-438a-b4a1-902b28e7f0f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C7ACE90-3106-43FD-B00F-C502E68A76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Tidschema</vt:lpstr>
      <vt:lpstr>Startlista samtliga klasser</vt:lpstr>
      <vt:lpstr>Start lista tvåan RC RP</vt:lpstr>
      <vt:lpstr>Startlista RC3, RP3+ RC4</vt:lpstr>
      <vt:lpstr>Startlista RC5+ÖP+ SvCupen</vt:lpstr>
      <vt:lpstr>Grenfinaler</vt:lpstr>
      <vt:lpstr>Busstider</vt:lpstr>
      <vt:lpstr>Måltider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Torstensson</dc:creator>
  <cp:keywords/>
  <dc:description/>
  <cp:lastModifiedBy>Caroline Torstensson</cp:lastModifiedBy>
  <cp:revision/>
  <dcterms:created xsi:type="dcterms:W3CDTF">2021-11-01T13:15:52Z</dcterms:created>
  <dcterms:modified xsi:type="dcterms:W3CDTF">2021-11-08T12:37:09Z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0x010100AD4923C73B0961498B9F4CE7DAF5DC85</vt:lpwstr>
  </property>
</Properties>
</file>